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20" yWindow="0" windowWidth="19440" windowHeight="11700" tabRatio="828"/>
  </bookViews>
  <sheets>
    <sheet name="0160" sheetId="1" r:id="rId1"/>
  </sheets>
  <calcPr calcId="144525"/>
</workbook>
</file>

<file path=xl/calcChain.xml><?xml version="1.0" encoding="utf-8"?>
<calcChain xmlns="http://schemas.openxmlformats.org/spreadsheetml/2006/main">
  <c r="I86" i="1" l="1"/>
  <c r="K95" i="1" l="1"/>
  <c r="I95" i="1"/>
  <c r="H95" i="1"/>
  <c r="E95" i="1"/>
  <c r="K89" i="1"/>
  <c r="I89" i="1"/>
  <c r="H89" i="1"/>
  <c r="H83" i="1"/>
  <c r="J72" i="1"/>
  <c r="F72" i="1"/>
  <c r="H59" i="1" l="1"/>
  <c r="J59" i="1"/>
  <c r="I59" i="1"/>
  <c r="E59" i="1"/>
  <c r="E57" i="1"/>
  <c r="J52" i="1"/>
  <c r="I52" i="1"/>
  <c r="H52" i="1"/>
  <c r="E52" i="1"/>
  <c r="J45" i="1"/>
  <c r="I45" i="1"/>
  <c r="H45" i="1"/>
  <c r="E45" i="1"/>
  <c r="K59" i="1" l="1"/>
  <c r="K52" i="1"/>
  <c r="K45" i="1"/>
  <c r="C82" i="1" l="1"/>
  <c r="F82" i="1"/>
  <c r="F44" i="1" l="1"/>
  <c r="C44" i="1"/>
  <c r="E32" i="1"/>
  <c r="I81" i="1" l="1"/>
  <c r="I82" i="1"/>
  <c r="I84" i="1"/>
  <c r="I87" i="1"/>
  <c r="I91" i="1"/>
  <c r="I92" i="1"/>
  <c r="I93" i="1"/>
  <c r="E72" i="1"/>
  <c r="C76" i="1"/>
  <c r="J58" i="1" l="1"/>
  <c r="I58" i="1"/>
  <c r="H58" i="1"/>
  <c r="E58" i="1"/>
  <c r="K58" i="1" l="1"/>
  <c r="J51" i="1"/>
  <c r="I51" i="1"/>
  <c r="H51" i="1"/>
  <c r="E51" i="1"/>
  <c r="D19" i="1"/>
  <c r="F19" i="1"/>
  <c r="G19" i="1"/>
  <c r="C19" i="1"/>
  <c r="K51" i="1" l="1"/>
  <c r="H84" i="1" l="1"/>
  <c r="E84" i="1"/>
  <c r="H82" i="1"/>
  <c r="E82" i="1"/>
  <c r="H81" i="1"/>
  <c r="E81" i="1"/>
  <c r="F76" i="1"/>
  <c r="G76" i="1"/>
  <c r="E43" i="1"/>
  <c r="H43" i="1"/>
  <c r="J46" i="1"/>
  <c r="I46" i="1"/>
  <c r="H46" i="1"/>
  <c r="E46" i="1"/>
  <c r="I44" i="1"/>
  <c r="H44" i="1"/>
  <c r="E44" i="1"/>
  <c r="J43" i="1"/>
  <c r="I43" i="1"/>
  <c r="I80" i="1"/>
  <c r="K81" i="1" l="1"/>
  <c r="K84" i="1"/>
  <c r="K82" i="1"/>
  <c r="K43" i="1"/>
  <c r="K44" i="1"/>
  <c r="K46" i="1"/>
  <c r="E76" i="1"/>
  <c r="I72" i="1"/>
  <c r="H72" i="1" l="1"/>
  <c r="K72" i="1" s="1"/>
  <c r="H76" i="1" l="1"/>
  <c r="K76" i="1" s="1"/>
  <c r="E16" i="1"/>
  <c r="E19" i="1" s="1"/>
  <c r="H16" i="1"/>
  <c r="H19" i="1" s="1"/>
  <c r="I16" i="1"/>
  <c r="J16" i="1"/>
  <c r="K16" i="1" l="1"/>
  <c r="H97" i="1"/>
  <c r="E97" i="1"/>
  <c r="H92" i="1"/>
  <c r="E92" i="1"/>
  <c r="H91" i="1"/>
  <c r="E91" i="1"/>
  <c r="H87" i="1"/>
  <c r="E87" i="1"/>
  <c r="H86" i="1"/>
  <c r="E86" i="1"/>
  <c r="I76" i="1"/>
  <c r="J62" i="1"/>
  <c r="I62" i="1"/>
  <c r="H62" i="1"/>
  <c r="E62" i="1"/>
  <c r="J56" i="1"/>
  <c r="I56" i="1"/>
  <c r="H56" i="1"/>
  <c r="E56" i="1"/>
  <c r="J50" i="1"/>
  <c r="I50" i="1"/>
  <c r="H50" i="1"/>
  <c r="E50" i="1"/>
  <c r="J19" i="1"/>
  <c r="I19" i="1"/>
  <c r="K87" i="1" l="1"/>
  <c r="K92" i="1"/>
  <c r="K86" i="1"/>
  <c r="K91" i="1"/>
  <c r="K19" i="1"/>
  <c r="K50" i="1"/>
  <c r="K56" i="1"/>
  <c r="K62" i="1"/>
  <c r="E80" i="1" l="1"/>
  <c r="H80" i="1"/>
  <c r="E88" i="1"/>
  <c r="H88" i="1"/>
  <c r="E93" i="1"/>
  <c r="H93" i="1"/>
  <c r="K93" i="1" s="1"/>
  <c r="E94" i="1"/>
  <c r="H94" i="1"/>
  <c r="E98" i="1"/>
  <c r="H98" i="1"/>
  <c r="K80" i="1" l="1"/>
  <c r="J49" i="1"/>
  <c r="I49" i="1"/>
  <c r="H49" i="1"/>
  <c r="E49" i="1"/>
  <c r="H42" i="1"/>
  <c r="E42" i="1"/>
  <c r="J42" i="1"/>
  <c r="I42" i="1"/>
  <c r="I55" i="1"/>
  <c r="J55" i="1"/>
  <c r="I57" i="1"/>
  <c r="J57" i="1"/>
  <c r="I63" i="1"/>
  <c r="J63" i="1"/>
  <c r="H55" i="1"/>
  <c r="H57" i="1"/>
  <c r="H63" i="1"/>
  <c r="E55" i="1"/>
  <c r="E63" i="1"/>
  <c r="E30" i="1"/>
  <c r="E31" i="1"/>
  <c r="E29" i="1"/>
  <c r="D27" i="1"/>
  <c r="C27" i="1"/>
  <c r="K42" i="1" l="1"/>
  <c r="K49" i="1"/>
  <c r="K63" i="1"/>
  <c r="K57" i="1"/>
  <c r="K55" i="1"/>
  <c r="E27" i="1"/>
</calcChain>
</file>

<file path=xl/sharedStrings.xml><?xml version="1.0" encoding="utf-8"?>
<sst xmlns="http://schemas.openxmlformats.org/spreadsheetml/2006/main" count="257" uniqueCount="157">
  <si>
    <t xml:space="preserve">Додаток </t>
  </si>
  <si>
    <t>до Методичних рекомендацій щодо здійснення оцінки ефективності бюджетних програм</t>
  </si>
  <si>
    <t>1.</t>
  </si>
  <si>
    <t>(КПКВК МБ)</t>
  </si>
  <si>
    <t>(найменування головного розпорядника)</t>
  </si>
  <si>
    <t>2.</t>
  </si>
  <si>
    <t>(найменування відповідального виконавця)</t>
  </si>
  <si>
    <t>3.</t>
  </si>
  <si>
    <t>(КФКВК)1</t>
  </si>
  <si>
    <t>4.</t>
  </si>
  <si>
    <t>Мета бюджетної програми:</t>
  </si>
  <si>
    <t>5.</t>
  </si>
  <si>
    <t>Оцінка  ефективності бюджетної програми за критеріями:</t>
  </si>
  <si>
    <t>5.1 «Виконання бюджетної програми за напрямами використання бюджетних коштів»:                                                    (тис. грн)</t>
  </si>
  <si>
    <t>загальний фонд</t>
  </si>
  <si>
    <t>спеціальний фонд</t>
  </si>
  <si>
    <t>разом</t>
  </si>
  <si>
    <t>1</t>
  </si>
  <si>
    <t>2</t>
  </si>
  <si>
    <t>3</t>
  </si>
  <si>
    <t>4</t>
  </si>
  <si>
    <t>5</t>
  </si>
  <si>
    <t>6</t>
  </si>
  <si>
    <t>7</t>
  </si>
  <si>
    <t>8</t>
  </si>
  <si>
    <t>9</t>
  </si>
  <si>
    <t>План з урахуванням змін</t>
  </si>
  <si>
    <t>Виконано</t>
  </si>
  <si>
    <t>Відхилення</t>
  </si>
  <si>
    <t>Кількість штатних одиниць</t>
  </si>
  <si>
    <t>Оцінка відповідності фактичних результативних показників проведеним видаткам за напрямком використання бюджетних коштів, спрямованих на досягненя цих показників</t>
  </si>
  <si>
    <t>Напрям використання бюджетних коштів</t>
  </si>
  <si>
    <t>Відхилення виконання    (у відсотках)</t>
  </si>
  <si>
    <t>Пояснення щодо збільшення (зменшення) обсягів проведених видатків (наданих кредитів) порівняно із аналогічними показниками попереднього року</t>
  </si>
  <si>
    <t>Пояснення щодо динаміки результативних показників за відповідним напрямом використання бюджетних коштів</t>
  </si>
  <si>
    <t>Загальний обсяг фінансування проекту (програми), всього</t>
  </si>
  <si>
    <t>План на звітний період з урахуванням змін</t>
  </si>
  <si>
    <t>Виконано за звітний період</t>
  </si>
  <si>
    <t>Виконано всього</t>
  </si>
  <si>
    <t>Залишок фінансування на майбутні періоди</t>
  </si>
  <si>
    <t>Спеціальний фонд</t>
  </si>
  <si>
    <t>Видатки (надані кредити)</t>
  </si>
  <si>
    <t>якості</t>
  </si>
  <si>
    <t>Код</t>
  </si>
  <si>
    <t>Показники</t>
  </si>
  <si>
    <t>Загальний фонд</t>
  </si>
  <si>
    <t>кількість прийнятих нормативно-правових актів</t>
  </si>
  <si>
    <t>кількість виконаних листів, звернень, заяв, скарг на одного працівника</t>
  </si>
  <si>
    <t>кількість прийнятих нормативно-правових актів на одного працівника</t>
  </si>
  <si>
    <t>відсоток прийнятих нормативно-правових актів в загальній кількості розроблених</t>
  </si>
  <si>
    <t>Пояснення щодо збільшення(зменшення) обсягів проведених видатків (наданих кредитів ) за напрямом використання бюджетних коштів порівняно із аналогічними показниками попереднього року, а також щодо змін у структурі напрямів використання коштів</t>
  </si>
  <si>
    <t>Аналіз бюджетної програми показав, що кошти  використані за призначенням та  спрямовані  на  досягнення  запланованих показників звітного періоду для  виконання  наданих  законодавством повноважень.</t>
  </si>
  <si>
    <t>0111</t>
  </si>
  <si>
    <t xml:space="preserve">Пояснення причин відхилень фактичних обсягів надходжень від планових </t>
  </si>
  <si>
    <t xml:space="preserve">6.Узагальнений висновок щодо: </t>
  </si>
  <si>
    <t>Керівництво і управління у відповідній сфері у містах (місті Києві), селищах,  селах,  територіальних громадах</t>
  </si>
  <si>
    <t>в т.ч. дівчат/жінок</t>
  </si>
  <si>
    <t>Затверджено паспортом бюджетної програми на звітний період</t>
  </si>
  <si>
    <t>Виконано за звітний період (касові видатки/надані кредити)</t>
  </si>
  <si>
    <t>Забезпечення виконання наданих законодавством повноважень у сфері складання, виконання та контролю за використанням бюджетних коштів</t>
  </si>
  <si>
    <t>5.2 «Виконання бюджетної програми за джерелами надходжень спеціального фонду»                     (тис .грн)</t>
  </si>
  <si>
    <t>5.3. «Виконання результативних показників бюджетної програми за напрямками використання бюджетних коштів»     (тис.грн)</t>
  </si>
  <si>
    <t>витрати на утримання однієї штатної одиниці</t>
  </si>
  <si>
    <t>(підпис)</t>
  </si>
  <si>
    <t>(Власне ім’я ПРІЗВИЩЕ)</t>
  </si>
  <si>
    <t>Фінансове управління Новгород-Сіверської міської ради Чернігівської області</t>
  </si>
  <si>
    <t>Керівництво і управління у відповідній сфері</t>
  </si>
  <si>
    <t xml:space="preserve">Пояснення причин наявності залишку надходжень спеціального фонду, в т.ч. власних надходжень бюджетних установ та інших надходжень , на початок року:                                    </t>
  </si>
  <si>
    <t>кількість отриманих  листів, звернень, заяв, скарг</t>
  </si>
  <si>
    <t xml:space="preserve"> кількість придбаної комп'ютерної техніки, мережевого обладнання, оргтехніки,комплектуючих, тощо</t>
  </si>
  <si>
    <t>середня вартість одиниці комп'ютерної техніки, мережевого обладнання, оргтехніки,комплектуючих, тощо</t>
  </si>
  <si>
    <t>продукту</t>
  </si>
  <si>
    <t>ефективності</t>
  </si>
  <si>
    <t>затрат</t>
  </si>
  <si>
    <t>№ з/п</t>
  </si>
  <si>
    <t>Попередній рік</t>
  </si>
  <si>
    <t>Звітний рік</t>
  </si>
  <si>
    <t>відсоток виконаних  листів, звернень,  заяв, скарг у ях загальній клькості</t>
  </si>
  <si>
    <t>5.6    «Наявність фінансових порушень за результатами контрольних заходів»: Фінансових порушень не виявлено.</t>
  </si>
  <si>
    <t>Наталя МАРУС</t>
  </si>
  <si>
    <t>Начальник відділу бухгалтерського обліку та звітності - головний бухгалтер  фінансового управління Новгород-Сіверської міської ради</t>
  </si>
  <si>
    <r>
      <rPr>
        <sz val="12"/>
        <color theme="1"/>
        <rFont val="Times New Roman"/>
        <family val="1"/>
        <charset val="204"/>
      </rPr>
      <t>В т.ч.</t>
    </r>
  </si>
  <si>
    <r>
      <rPr>
        <sz val="11"/>
        <color theme="1"/>
        <rFont val="Times New Roman"/>
        <family val="1"/>
        <charset val="204"/>
      </rPr>
      <t>№ з/п</t>
    </r>
  </si>
  <si>
    <r>
      <rPr>
        <sz val="11"/>
        <color theme="1"/>
        <rFont val="Times New Roman"/>
        <family val="1"/>
        <charset val="204"/>
      </rPr>
      <t>Показники</t>
    </r>
  </si>
  <si>
    <r>
      <rPr>
        <sz val="11"/>
        <color theme="1"/>
        <rFont val="Times New Roman"/>
        <family val="1"/>
        <charset val="204"/>
      </rPr>
      <t>1</t>
    </r>
  </si>
  <si>
    <r>
      <rPr>
        <sz val="11"/>
        <color theme="1"/>
        <rFont val="Times New Roman"/>
        <family val="1"/>
        <charset val="204"/>
      </rPr>
      <t>Залишок на початок року</t>
    </r>
  </si>
  <si>
    <r>
      <rPr>
        <sz val="11"/>
        <color theme="1"/>
        <rFont val="Times New Roman"/>
        <family val="1"/>
        <charset val="204"/>
      </rPr>
      <t>х</t>
    </r>
  </si>
  <si>
    <r>
      <rPr>
        <sz val="11"/>
        <color theme="1"/>
        <rFont val="Times New Roman"/>
        <family val="1"/>
        <charset val="204"/>
      </rPr>
      <t>В т.ч.</t>
    </r>
  </si>
  <si>
    <r>
      <rPr>
        <sz val="11"/>
        <color theme="1"/>
        <rFont val="Times New Roman"/>
        <family val="1"/>
        <charset val="204"/>
      </rPr>
      <t>1.1</t>
    </r>
  </si>
  <si>
    <r>
      <rPr>
        <sz val="11"/>
        <color theme="1"/>
        <rFont val="Times New Roman"/>
        <family val="1"/>
        <charset val="204"/>
      </rPr>
      <t>Власних надходжень</t>
    </r>
  </si>
  <si>
    <r>
      <rPr>
        <sz val="11"/>
        <color theme="1"/>
        <rFont val="Times New Roman"/>
        <family val="1"/>
        <charset val="204"/>
      </rPr>
      <t>1.2</t>
    </r>
  </si>
  <si>
    <r>
      <rPr>
        <sz val="11"/>
        <color theme="1"/>
        <rFont val="Times New Roman"/>
        <family val="1"/>
        <charset val="204"/>
      </rPr>
      <t>Інших надходжень</t>
    </r>
  </si>
  <si>
    <r>
      <rPr>
        <sz val="11"/>
        <color theme="1"/>
        <rFont val="Times New Roman"/>
        <family val="1"/>
        <charset val="204"/>
      </rPr>
      <t>2</t>
    </r>
  </si>
  <si>
    <r>
      <rPr>
        <sz val="11"/>
        <color theme="1"/>
        <rFont val="Times New Roman"/>
        <family val="1"/>
        <charset val="204"/>
      </rPr>
      <t>Надходження</t>
    </r>
  </si>
  <si>
    <r>
      <rPr>
        <sz val="11"/>
        <color theme="1"/>
        <rFont val="Times New Roman"/>
        <family val="1"/>
        <charset val="204"/>
      </rPr>
      <t>2.1</t>
    </r>
  </si>
  <si>
    <r>
      <rPr>
        <sz val="11"/>
        <color theme="1"/>
        <rFont val="Times New Roman"/>
        <family val="1"/>
        <charset val="204"/>
      </rPr>
      <t>2.2</t>
    </r>
  </si>
  <si>
    <r>
      <rPr>
        <sz val="11"/>
        <color theme="1"/>
        <rFont val="Times New Roman"/>
        <family val="1"/>
        <charset val="204"/>
      </rPr>
      <t>Надходження позик</t>
    </r>
  </si>
  <si>
    <r>
      <rPr>
        <sz val="11"/>
        <color theme="1"/>
        <rFont val="Times New Roman"/>
        <family val="1"/>
        <charset val="204"/>
      </rPr>
      <t>2.3</t>
    </r>
  </si>
  <si>
    <r>
      <rPr>
        <sz val="11"/>
        <color theme="1"/>
        <rFont val="Times New Roman"/>
        <family val="1"/>
        <charset val="204"/>
      </rPr>
      <t>Повернення кредитів</t>
    </r>
  </si>
  <si>
    <r>
      <rPr>
        <sz val="11"/>
        <color theme="1"/>
        <rFont val="Times New Roman"/>
        <family val="1"/>
        <charset val="204"/>
      </rPr>
      <t>2.4</t>
    </r>
  </si>
  <si>
    <r>
      <rPr>
        <sz val="11"/>
        <color theme="1"/>
        <rFont val="Times New Roman"/>
        <family val="1"/>
        <charset val="204"/>
      </rPr>
      <t>Інші надходження</t>
    </r>
  </si>
  <si>
    <r>
      <rPr>
        <sz val="11"/>
        <color theme="1"/>
        <rFont val="Times New Roman"/>
        <family val="1"/>
        <charset val="204"/>
      </rPr>
      <t>3</t>
    </r>
  </si>
  <si>
    <r>
      <rPr>
        <sz val="11"/>
        <color theme="1"/>
        <rFont val="Times New Roman"/>
        <family val="1"/>
        <charset val="204"/>
      </rPr>
      <t>Залишок на кінець року</t>
    </r>
  </si>
  <si>
    <r>
      <rPr>
        <sz val="11"/>
        <color theme="1"/>
        <rFont val="Times New Roman"/>
        <family val="1"/>
        <charset val="204"/>
      </rPr>
      <t>3.1</t>
    </r>
  </si>
  <si>
    <r>
      <rPr>
        <sz val="11"/>
        <color theme="1"/>
        <rFont val="Times New Roman"/>
        <family val="1"/>
        <charset val="204"/>
      </rPr>
      <t>3.2</t>
    </r>
  </si>
  <si>
    <r>
      <rPr>
        <sz val="12"/>
        <color theme="1"/>
        <rFont val="Times New Roman"/>
        <family val="1"/>
        <charset val="204"/>
      </rPr>
      <t>5.4 « Виконання показників бюджетної програми порівняно із показниками попереднього року»:    (тис. грн)</t>
    </r>
  </si>
  <si>
    <r>
      <rPr>
        <sz val="12"/>
        <color theme="1"/>
        <rFont val="Times New Roman"/>
        <family val="1"/>
        <charset val="204"/>
      </rPr>
      <t>5.5 «Виконання інвестиційних (проектів) програм»:</t>
    </r>
  </si>
  <si>
    <r>
      <rPr>
        <sz val="11"/>
        <color theme="1"/>
        <rFont val="Times New Roman"/>
        <family val="1"/>
        <charset val="204"/>
      </rPr>
      <t>4</t>
    </r>
  </si>
  <si>
    <r>
      <rPr>
        <sz val="11"/>
        <color theme="1"/>
        <rFont val="Times New Roman"/>
        <family val="1"/>
        <charset val="204"/>
      </rPr>
      <t>5</t>
    </r>
  </si>
  <si>
    <r>
      <rPr>
        <sz val="11"/>
        <color theme="1"/>
        <rFont val="Times New Roman"/>
        <family val="1"/>
        <charset val="204"/>
      </rPr>
      <t>6=5-4</t>
    </r>
  </si>
  <si>
    <r>
      <rPr>
        <sz val="11"/>
        <color theme="1"/>
        <rFont val="Times New Roman"/>
        <family val="1"/>
        <charset val="204"/>
      </rPr>
      <t>7</t>
    </r>
  </si>
  <si>
    <r>
      <rPr>
        <sz val="11"/>
        <color theme="1"/>
        <rFont val="Times New Roman"/>
        <family val="1"/>
        <charset val="204"/>
      </rPr>
      <t>8=3-7</t>
    </r>
  </si>
  <si>
    <r>
      <rPr>
        <sz val="11"/>
        <color theme="1"/>
        <rFont val="Times New Roman"/>
        <family val="1"/>
        <charset val="204"/>
      </rPr>
      <t>1.</t>
    </r>
  </si>
  <si>
    <r>
      <rPr>
        <sz val="11"/>
        <color theme="1"/>
        <rFont val="Times New Roman"/>
        <family val="1"/>
        <charset val="204"/>
      </rPr>
      <t>Надходження, всього:</t>
    </r>
  </si>
  <si>
    <r>
      <rPr>
        <sz val="11"/>
        <color theme="1"/>
        <rFont val="Times New Roman"/>
        <family val="1"/>
        <charset val="204"/>
      </rPr>
      <t>Бюджет розвитку за джерелами</t>
    </r>
  </si>
  <si>
    <r>
      <rPr>
        <sz val="11"/>
        <color theme="1"/>
        <rFont val="Times New Roman"/>
        <family val="1"/>
        <charset val="204"/>
      </rPr>
      <t>Надходження із аг. фонду бюджету до спецфонду (бюджету розвитку)</t>
    </r>
  </si>
  <si>
    <r>
      <rPr>
        <sz val="11"/>
        <color theme="1"/>
        <rFont val="Times New Roman"/>
        <family val="1"/>
        <charset val="204"/>
      </rPr>
      <t>Запозичення до бюджету</t>
    </r>
  </si>
  <si>
    <r>
      <rPr>
        <sz val="11"/>
        <color theme="1"/>
        <rFont val="Times New Roman"/>
        <family val="1"/>
        <charset val="204"/>
      </rPr>
      <t>Інші джерела</t>
    </r>
  </si>
  <si>
    <r>
      <rPr>
        <sz val="11"/>
        <color theme="1"/>
        <rFont val="Times New Roman"/>
        <family val="1"/>
        <charset val="204"/>
      </rPr>
      <t>Пояснення щодо причин відхилення фактичних надходжень від планового показника</t>
    </r>
  </si>
  <si>
    <r>
      <rPr>
        <sz val="11"/>
        <color theme="1"/>
        <rFont val="Times New Roman"/>
        <family val="1"/>
        <charset val="204"/>
      </rPr>
      <t>Видатки бюджету розвитку всього:</t>
    </r>
  </si>
  <si>
    <r>
      <rPr>
        <sz val="11"/>
        <color theme="1"/>
        <rFont val="Times New Roman"/>
        <family val="1"/>
        <charset val="204"/>
      </rPr>
      <t>Пояснення щодо причин відхилення касовихвидатків від планового показника</t>
    </r>
  </si>
  <si>
    <r>
      <rPr>
        <sz val="11"/>
        <color theme="1"/>
        <rFont val="Times New Roman"/>
        <family val="1"/>
        <charset val="204"/>
      </rPr>
      <t>Пояснення щодо причин відхилення фактичних надходжень від касових видатків</t>
    </r>
  </si>
  <si>
    <r>
      <rPr>
        <sz val="11"/>
        <color theme="1"/>
        <rFont val="Times New Roman"/>
        <family val="1"/>
        <charset val="204"/>
      </rPr>
      <t>Всього за інцест.проектами</t>
    </r>
  </si>
  <si>
    <r>
      <rPr>
        <sz val="11"/>
        <color theme="1"/>
        <rFont val="Times New Roman"/>
        <family val="1"/>
        <charset val="204"/>
      </rPr>
      <t>Інвестиційний проект (програма )1</t>
    </r>
  </si>
  <si>
    <r>
      <rPr>
        <sz val="11"/>
        <color theme="1"/>
        <rFont val="Times New Roman"/>
        <family val="1"/>
        <charset val="204"/>
      </rPr>
      <t>Пояснення щодо причин відхилення касових видатків на виконання інвестиційного проекту (програми) 1 від планового показника</t>
    </r>
  </si>
  <si>
    <r>
      <rPr>
        <sz val="11"/>
        <color theme="1"/>
        <rFont val="Times New Roman"/>
        <family val="1"/>
        <charset val="204"/>
      </rPr>
      <t>Напрям спрямування коштів (об’єкт)1</t>
    </r>
  </si>
  <si>
    <r>
      <rPr>
        <sz val="11"/>
        <color theme="1"/>
        <rFont val="Times New Roman"/>
        <family val="1"/>
        <charset val="204"/>
      </rPr>
      <t>Напрям спрямування коштів(об’ єкт)2</t>
    </r>
  </si>
  <si>
    <r>
      <rPr>
        <sz val="11"/>
        <color theme="1"/>
        <rFont val="Times New Roman"/>
        <family val="1"/>
        <charset val="204"/>
      </rPr>
      <t>Кап.видатки з утримання бюджетних установ</t>
    </r>
  </si>
  <si>
    <r>
      <rPr>
        <b/>
        <sz val="11"/>
        <color theme="1"/>
        <rFont val="Times New Roman"/>
        <family val="1"/>
        <charset val="204"/>
      </rPr>
      <t>актуальності бюджетної програми</t>
    </r>
    <r>
      <rPr>
        <i/>
        <sz val="11"/>
        <color theme="1"/>
        <rFont val="Times New Roman"/>
        <family val="1"/>
        <charset val="204"/>
      </rPr>
      <t xml:space="preserve"> - </t>
    </r>
    <r>
      <rPr>
        <sz val="11"/>
        <color theme="1"/>
        <rFont val="Times New Roman"/>
        <family val="1"/>
        <charset val="204"/>
      </rPr>
      <t>Програма розроблена для забезпечення виконання функцій місцевого самоврядування у сфері  бюджету  Новгород-Сіверської  міської територіальної громади</t>
    </r>
  </si>
  <si>
    <r>
      <rPr>
        <b/>
        <sz val="11"/>
        <color theme="1"/>
        <rFont val="Times New Roman"/>
        <family val="1"/>
        <charset val="204"/>
      </rPr>
      <t xml:space="preserve">ефективності бюджетної програми </t>
    </r>
    <r>
      <rPr>
        <sz val="11"/>
        <color theme="1"/>
        <rFont val="Times New Roman"/>
        <family val="1"/>
        <charset val="204"/>
      </rPr>
      <t xml:space="preserve">- Забезпечено ефективне виконання завдань  програми при використанні бюджетних коштів.
Забезпечено реалізацію основних напрямків бюджетної політики держави та Новгород-Сіверської міської ради.
Розробка пропозицій з удосконалення методів фінансового та бюджетного планування і фінансування видатків.
Здійснення функцій з складання та виконання бюджету Новгород-Сіверської міської територіальної громади, контролю з витрачання коштів розпорядниками та одержувачами бюджетних коштів.
</t>
    </r>
  </si>
  <si>
    <r>
      <rPr>
        <b/>
        <sz val="11"/>
        <color theme="1"/>
        <rFont val="Times New Roman"/>
        <family val="1"/>
        <charset val="204"/>
      </rPr>
      <t>корисності бюджетної програми</t>
    </r>
    <r>
      <rPr>
        <sz val="11"/>
        <color theme="1"/>
        <rFont val="Times New Roman"/>
        <family val="1"/>
        <charset val="204"/>
      </rPr>
      <t xml:space="preserve"> -</t>
    </r>
    <r>
      <rPr>
        <i/>
        <sz val="11"/>
        <color theme="1"/>
        <rFont val="Times New Roman"/>
        <family val="1"/>
        <charset val="204"/>
      </rPr>
      <t xml:space="preserve"> </t>
    </r>
    <r>
      <rPr>
        <sz val="11"/>
        <color theme="1"/>
        <rFont val="Times New Roman"/>
        <family val="1"/>
        <charset val="204"/>
      </rPr>
      <t>Забезпечено виконання наданих законодавством повноважень у сфері бюджету та фінансів Новгород-Сіверської міської територіальної громади</t>
    </r>
  </si>
  <si>
    <r>
      <rPr>
        <b/>
        <sz val="11"/>
        <color theme="1"/>
        <rFont val="Times New Roman"/>
        <family val="1"/>
        <charset val="204"/>
      </rPr>
      <t>довгострокових наслідків бюджетної програми</t>
    </r>
    <r>
      <rPr>
        <sz val="11"/>
        <color theme="1"/>
        <rFont val="Times New Roman"/>
        <family val="1"/>
        <charset val="204"/>
      </rPr>
      <t xml:space="preserve"> -</t>
    </r>
    <r>
      <rPr>
        <i/>
        <sz val="11"/>
        <color theme="1"/>
        <rFont val="Times New Roman"/>
        <family val="1"/>
        <charset val="204"/>
      </rPr>
      <t xml:space="preserve"> </t>
    </r>
    <r>
      <rPr>
        <sz val="11"/>
        <color theme="1"/>
        <rFont val="Times New Roman"/>
        <family val="1"/>
        <charset val="204"/>
      </rPr>
      <t>Програма має  довгостроковий термін дії.</t>
    </r>
  </si>
  <si>
    <t xml:space="preserve">                                                                                                                                                                                                                                                                                                                                                                                                                                                                                                                                                                                                                                                                                   </t>
  </si>
  <si>
    <t xml:space="preserve"> кількість придбаної комп'ютерної техніки, мережевого обладнання, оргтехніки, комплектуючих, тощо</t>
  </si>
  <si>
    <t>Оцінка ефективності бюджетної програми за 2023 рік</t>
  </si>
  <si>
    <r>
      <rPr>
        <b/>
        <sz val="12"/>
        <color theme="1"/>
        <rFont val="Times New Roman"/>
        <family val="1"/>
        <charset val="204"/>
      </rPr>
      <t>Пояснення щодо причин відхилення касових видатків(наданих кредитів) від планового показника:</t>
    </r>
    <r>
      <rPr>
        <sz val="12"/>
        <color theme="1"/>
        <rFont val="Times New Roman"/>
        <family val="1"/>
        <charset val="204"/>
      </rPr>
      <t xml:space="preserve"> </t>
    </r>
    <r>
      <rPr>
        <i/>
        <sz val="12"/>
        <color theme="1"/>
        <rFont val="Times New Roman"/>
        <family val="1"/>
        <charset val="204"/>
      </rPr>
      <t>Економне  використання  коштів - зменшення видатків на заробітну плату та придбання товарів та послуг (залишок планових асигнувань на кінець звітного періоду)</t>
    </r>
  </si>
  <si>
    <t>Обсяг видатків всього</t>
  </si>
  <si>
    <t>В т.ч. обсяг видатків на придбання комп`ютерної техніки, мережевого обладнання , оргтехніки, комплектуючих</t>
  </si>
  <si>
    <t>В т.ч. обсяг видатків на супроводження та обслуговування комп'ютерних програм на виконання програми інформатизації</t>
  </si>
  <si>
    <r>
      <t xml:space="preserve">Пояснення щодо розбіжностей між фактичними та плановии результативними показниками: </t>
    </r>
    <r>
      <rPr>
        <sz val="11"/>
        <color theme="1"/>
        <rFont val="Times New Roman"/>
        <family val="1"/>
        <charset val="204"/>
      </rPr>
      <t>Фактичний обсяг видатків менше запланованого завдяки економному  використанню  бюджетних ресурсів (зменшенню виплат стимулюючого характеру працівникам управління та видатків на товари, обладнання, енергоносії)</t>
    </r>
  </si>
  <si>
    <t>кількість комп`ютерних програм, що потребують супроводження та обслуговування</t>
  </si>
  <si>
    <r>
      <rPr>
        <b/>
        <sz val="11"/>
        <color theme="1"/>
        <rFont val="Times New Roman"/>
        <family val="1"/>
        <charset val="204"/>
      </rPr>
      <t xml:space="preserve">Пояснення щодо розбіжностей між фактичними та плановии результативними показниками: </t>
    </r>
    <r>
      <rPr>
        <i/>
        <sz val="11"/>
        <color theme="1"/>
        <rFont val="Times New Roman"/>
        <family val="1"/>
        <charset val="204"/>
      </rPr>
      <t xml:space="preserve"> </t>
    </r>
    <r>
      <rPr>
        <sz val="11"/>
        <color theme="1"/>
        <rFont val="Times New Roman"/>
        <family val="1"/>
        <charset val="204"/>
      </rPr>
      <t>Фактична кількість виконаних листів та наданої інформації на одного працівника більша від запланованої через збільшення обсягу вказаних документів при незмінній кількості працівників. Фактична кількість розроблених нормативно - правових актів на одного працівника меньша від запланованої через зменьшення обсягу вказаних документів при незмінній кількості працівників. Фактичні витрати на утримання однієї штатної одиниці менше запланованих через економію коштів на виплату заробітної плати та нарахувань, а також на придбання товарів та послуг. Фактична середня вартість одиниці комп'ютерної техніки менше запланованої через те, що придбавалося більше дрібного обладнання з низькою вартістю. Фактичні середні витрати на супроводження та обслуговування комп'ютерних програм менше запланованих через те, що обсяг фактичних  видатків на ці іцілі менше запланованих при однаковій кількості фактичного та планового об'єму послуг.</t>
    </r>
  </si>
  <si>
    <t>середні витрати на супроводження та обслуговування однієї комп`ютерної програми</t>
  </si>
  <si>
    <t>відсоток вчасно виконаних  листів, звернень,  заяв, скарг у  їх загальній кількості</t>
  </si>
  <si>
    <t>відсоток прийнятих нормативно-правових актів в загальній  кількості розроблених</t>
  </si>
  <si>
    <t>Завдання бюджетної програми майже виконані. Відхилення  результативних показників пояснюється раціональним використанням бюджетних коштів (економією коштів з оплати праці та нарахуваннями на заробітну плату, економією енергоносіїв внаслідок сприятливих кліматичних умов, економією коштів на відрядження, на придбання предметів, матеріалів, оплату послуг тощо). Опрацьовані всі листи, звернення, заяви, що надійшли до фінансового управління (339 од.). Прийнято всі нормативно-правові акти (рішення сесії  міської ради, рішення  виконавчого комітету, розпорядження міського голови, договори про надання субвенцій),  які  були  розроблені  фінансовим  управлінням (58 од.).  Заплановані завдання виконані з економією коштів на 13%.</t>
  </si>
  <si>
    <t>Аналіз бюджетної програми показав, що кошти  використовувались за призначенням та  були спрямовані  на  забезпечення виконання  наданих законодавством повноважень у сфері планування, складання, виконання та контролю за використанням бюджетних ресурсів. Завдання з інформатизації виконані в повному обсязі з економією коштів.</t>
  </si>
  <si>
    <t>4)</t>
  </si>
  <si>
    <t>3)</t>
  </si>
  <si>
    <t>2)</t>
  </si>
  <si>
    <t>1)</t>
  </si>
  <si>
    <t xml:space="preserve">В т.ч. обсяг видатків на супроводження  та обслуговування комп'ютерних програм </t>
  </si>
  <si>
    <r>
      <t xml:space="preserve">Пояснення щодо розбіжностей між фактичними та плановии результативними показниками: </t>
    </r>
    <r>
      <rPr>
        <sz val="11"/>
        <color theme="1"/>
        <rFont val="Times New Roman"/>
        <family val="1"/>
        <charset val="204"/>
      </rPr>
      <t>В 2023 році було більше отримано листів та запитів про надання інформацій від Департаменту фінансів Чернігівської ОДА. В звітному році було проведено більше сесійних засідань міської ради та розроблено більше проєктів рішень сесій, а  рішень виконавчого комітету та проєтів розпоряджень міського голови - менше. Це пояснюється тим, що в 2023 році зміни, внесені до бюджету, затверджувалися рішеннями сесій. Кількість придбаної комп'ютерної техніки більше, ніж заплановано через те, що була врахована техніка, придбана в минулому році, а проплачена в звітному (кредиторська заборгованість минулого року).</t>
    </r>
  </si>
  <si>
    <r>
      <t>5.7    «Стан фінансової дисципліни» :</t>
    </r>
    <r>
      <rPr>
        <i/>
        <sz val="11"/>
        <color theme="1"/>
        <rFont val="Times New Roman"/>
        <family val="1"/>
        <charset val="204"/>
      </rPr>
      <t xml:space="preserve"> </t>
    </r>
    <r>
      <rPr>
        <sz val="11"/>
        <color theme="1"/>
        <rFont val="Times New Roman"/>
        <family val="1"/>
        <charset val="204"/>
      </rPr>
      <t>Станом на 01 січня 2024 року кредиторська та дебіторська заборгованості відсутні.</t>
    </r>
  </si>
  <si>
    <t>За загальним фондом збільшення обсягів проведених видатків порівняно із аналогічними показниками попереднього року обумовлено  збільшенням витрат на виконання заходів програми інформатизації  та витрат на заробітну плату та на єдиний соціальний внесок. Обсяг видатків на супроводження комп'ютерних програм та придбання комп'ютерної техніки більший, ніж у 2022 році на 85 тис.грн. Збільшення  кількості отриманих листів, звернень, заяв, скарг пояснюється  збільшенням ділової активності Департаменту фінансів Чернігівської ОДА, інших установ. По показникам Обсяг видатків на придбання комп`ютерної техніки, мережевого обладнання, оргтехніки, комплектуючих , її кількість та середня вартість не розраховано відхилення показників в порівнянні з минулим роком через відсутність цих видатків в 2022 році.</t>
  </si>
  <si>
    <t xml:space="preserve">Збільшення обсягів проведених видатків порівняно із аналогічними показниками попереднього року обумовлено  збільшенням витрат на виконання заходів програми інформатизації  та витрат на заробітну плату та на єдиний соціальний внесок. </t>
  </si>
  <si>
    <t>середня вартість одиниці комп'ютерної техніки, мережевого обладнання, оргтехніки,  тощо</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</si>
</sst>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 _₽_-;\-* #,##0.00\ _₽_-;_-* &quot;-&quot;??\ _₽_-;_-@_-"/>
    <numFmt numFmtId="165" formatCode="0.0"/>
    <numFmt numFmtId="166" formatCode="_-* #,##0.0\ _₽_-;\-* #,##0.0\ _₽_-;_-* &quot;-&quot;??\ _₽_-;_-@_-"/>
    <numFmt numFmtId="167" formatCode="_-* #,##0\ _₽_-;\-* #,##0\ _₽_-;_-* &quot;-&quot;??\ _₽_-;_-@_-"/>
  </numFmts>
  <fonts count="17" x14ac:knownFonts="1">
    <font>
      <sz val="10"/>
      <name val="Arial"/>
    </font>
    <font>
      <sz val="10"/>
      <name val="Arial"/>
      <family val="2"/>
      <charset val="204"/>
    </font>
    <font>
      <sz val="10"/>
      <name val="Times New Roman"/>
      <family val="1"/>
      <charset val="204"/>
    </font>
    <font>
      <sz val="10"/>
      <name val="Arial"/>
      <family val="2"/>
      <charset val="204"/>
    </font>
    <font>
      <sz val="10"/>
      <color theme="1"/>
      <name val="Times New Roman"/>
      <family val="1"/>
      <charset val="204"/>
    </font>
    <font>
      <b/>
      <sz val="14"/>
      <color theme="1"/>
      <name val="Times New Roman"/>
      <family val="1"/>
      <charset val="204"/>
    </font>
    <font>
      <sz val="14"/>
      <color theme="1"/>
      <name val="Times New Roman"/>
      <family val="1"/>
      <charset val="204"/>
    </font>
    <font>
      <i/>
      <sz val="12"/>
      <color theme="1"/>
      <name val="Times New Roman"/>
      <family val="1"/>
      <charset val="204"/>
    </font>
    <font>
      <sz val="12"/>
      <color theme="1"/>
      <name val="Times New Roman"/>
      <family val="1"/>
      <charset val="204"/>
    </font>
    <font>
      <sz val="11"/>
      <color theme="1"/>
      <name val="Times New Roman"/>
      <family val="1"/>
      <charset val="204"/>
    </font>
    <font>
      <sz val="8"/>
      <color theme="1"/>
      <name val="Times New Roman"/>
      <family val="1"/>
      <charset val="204"/>
    </font>
    <font>
      <b/>
      <sz val="12"/>
      <color theme="1"/>
      <name val="Times New Roman"/>
      <family val="1"/>
      <charset val="204"/>
    </font>
    <font>
      <sz val="9"/>
      <color theme="1"/>
      <name val="Times New Roman"/>
      <family val="1"/>
      <charset val="204"/>
    </font>
    <font>
      <b/>
      <sz val="11"/>
      <color theme="1"/>
      <name val="Times New Roman"/>
      <family val="1"/>
      <charset val="204"/>
    </font>
    <font>
      <b/>
      <sz val="10"/>
      <color theme="1"/>
      <name val="Times New Roman"/>
      <family val="1"/>
      <charset val="204"/>
    </font>
    <font>
      <i/>
      <sz val="11"/>
      <color theme="1"/>
      <name val="Times New Roman"/>
      <family val="1"/>
      <charset val="204"/>
    </font>
    <font>
      <i/>
      <sz val="10"/>
      <color theme="1"/>
      <name val="Times New Roman"/>
      <family val="1"/>
      <charset val="204"/>
    </font>
  </fonts>
  <fills count="2">
    <fill>
      <patternFill patternType="none"/>
    </fill>
    <fill>
      <patternFill patternType="gray125"/>
    </fill>
  </fills>
  <borders count="14">
    <border>
      <left/>
      <right/>
      <top/>
      <bottom/>
      <diagonal/>
    </border>
    <border>
      <left/>
      <right/>
      <top/>
      <bottom/>
      <diagonal/>
    </border>
    <border>
      <left/>
      <right/>
      <top/>
      <bottom/>
      <diagonal/>
    </border>
    <border>
      <left/>
      <right/>
      <top/>
      <bottom/>
      <diagonal/>
    </border>
    <border>
      <left style="medium">
        <color auto="1"/>
      </left>
      <right/>
      <top/>
      <bottom style="medium">
        <color auto="1"/>
      </bottom>
      <diagonal/>
    </border>
    <border>
      <left/>
      <right/>
      <top/>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5"/>
    <xf numFmtId="164" fontId="3" fillId="0" borderId="0" applyFont="0" applyFill="0" applyBorder="0" applyAlignment="0" applyProtection="0"/>
  </cellStyleXfs>
  <cellXfs count="74">
    <xf numFmtId="0" fontId="0" fillId="0" borderId="0" xfId="0"/>
    <xf numFmtId="0" fontId="2" fillId="0" borderId="0" xfId="0" applyFont="1" applyAlignment="1">
      <alignment horizontal="left" vertical="center" wrapText="1"/>
    </xf>
    <xf numFmtId="0" fontId="2" fillId="0" borderId="5" xfId="0" quotePrefix="1" applyFont="1" applyBorder="1" applyAlignment="1">
      <alignment horizontal="left" wrapText="1"/>
    </xf>
    <xf numFmtId="0" fontId="4" fillId="0" borderId="0" xfId="0" applyFont="1" applyAlignment="1">
      <alignment horizontal="left"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49" fontId="5" fillId="0" borderId="0" xfId="0" applyNumberFormat="1" applyFont="1" applyAlignment="1">
      <alignment horizontal="center" vertical="center" wrapText="1"/>
    </xf>
    <xf numFmtId="0" fontId="4" fillId="0" borderId="0" xfId="0" applyFont="1" applyAlignment="1">
      <alignment horizontal="center" vertical="center" wrapText="1"/>
    </xf>
    <xf numFmtId="0" fontId="9" fillId="0" borderId="0" xfId="0" applyFont="1" applyAlignment="1">
      <alignment horizontal="left" vertical="center" wrapText="1"/>
    </xf>
    <xf numFmtId="0" fontId="9" fillId="0" borderId="8"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0" xfId="0" applyFont="1" applyAlignment="1">
      <alignment horizontal="center" vertical="center" wrapText="1"/>
    </xf>
    <xf numFmtId="166" fontId="9" fillId="0" borderId="8" xfId="2" applyNumberFormat="1" applyFont="1" applyBorder="1" applyAlignment="1">
      <alignment horizontal="center" vertical="center" wrapText="1"/>
    </xf>
    <xf numFmtId="0" fontId="9" fillId="0" borderId="0" xfId="0" applyFont="1" applyAlignment="1">
      <alignment horizontal="center" vertical="center" wrapText="1"/>
    </xf>
    <xf numFmtId="0" fontId="4" fillId="0" borderId="8" xfId="0" applyFont="1" applyBorder="1" applyAlignment="1">
      <alignment horizontal="left" vertical="center" wrapText="1"/>
    </xf>
    <xf numFmtId="0" fontId="9" fillId="0" borderId="8" xfId="0" applyFont="1" applyBorder="1" applyAlignment="1">
      <alignment horizontal="left" vertical="center" wrapText="1"/>
    </xf>
    <xf numFmtId="0" fontId="12" fillId="0" borderId="8" xfId="0" applyFont="1" applyBorder="1" applyAlignment="1">
      <alignment horizontal="center" vertical="center" wrapText="1"/>
    </xf>
    <xf numFmtId="0" fontId="4" fillId="0" borderId="8" xfId="0" applyFont="1" applyBorder="1" applyAlignment="1">
      <alignment horizontal="center" vertical="center" wrapText="1"/>
    </xf>
    <xf numFmtId="0" fontId="13" fillId="0" borderId="8" xfId="0" applyFont="1" applyBorder="1" applyAlignment="1">
      <alignment horizontal="left" vertical="center" wrapText="1"/>
    </xf>
    <xf numFmtId="0" fontId="13" fillId="0" borderId="0" xfId="0" applyFont="1" applyAlignment="1">
      <alignment horizontal="left" vertical="center" wrapText="1"/>
    </xf>
    <xf numFmtId="166" fontId="9" fillId="0" borderId="8" xfId="0" applyNumberFormat="1" applyFont="1" applyBorder="1" applyAlignment="1">
      <alignment horizontal="center" vertical="center" wrapText="1"/>
    </xf>
    <xf numFmtId="165" fontId="9" fillId="0" borderId="8" xfId="0" applyNumberFormat="1" applyFont="1" applyBorder="1" applyAlignment="1">
      <alignment horizontal="center" vertical="center" wrapText="1"/>
    </xf>
    <xf numFmtId="0" fontId="14" fillId="0" borderId="8" xfId="0" applyFont="1" applyBorder="1" applyAlignment="1">
      <alignment horizontal="left" vertical="center" wrapText="1"/>
    </xf>
    <xf numFmtId="0" fontId="14" fillId="0" borderId="0" xfId="0" applyFont="1" applyAlignment="1">
      <alignment horizontal="left" vertical="center" wrapText="1"/>
    </xf>
    <xf numFmtId="1" fontId="9" fillId="0" borderId="8" xfId="0" applyNumberFormat="1" applyFont="1" applyBorder="1" applyAlignment="1">
      <alignment horizontal="center" vertical="center" wrapText="1"/>
    </xf>
    <xf numFmtId="0" fontId="4" fillId="0" borderId="8" xfId="0" applyFont="1" applyBorder="1" applyAlignment="1">
      <alignment vertical="center" wrapText="1"/>
    </xf>
    <xf numFmtId="166" fontId="4" fillId="0" borderId="8" xfId="2" applyNumberFormat="1" applyFont="1" applyBorder="1" applyAlignment="1">
      <alignment horizontal="center" vertical="center" wrapText="1"/>
    </xf>
    <xf numFmtId="0" fontId="13" fillId="0" borderId="8" xfId="0" applyFont="1" applyBorder="1" applyAlignment="1">
      <alignment horizontal="center" vertical="center" wrapText="1"/>
    </xf>
    <xf numFmtId="167" fontId="9" fillId="0" borderId="8" xfId="2" applyNumberFormat="1" applyFont="1" applyBorder="1" applyAlignment="1">
      <alignment horizontal="center" vertical="center" wrapText="1"/>
    </xf>
    <xf numFmtId="0" fontId="10" fillId="0" borderId="8" xfId="0" applyFont="1" applyBorder="1" applyAlignment="1">
      <alignment horizontal="left" vertical="center" wrapText="1"/>
    </xf>
    <xf numFmtId="0" fontId="10" fillId="0" borderId="0" xfId="0" applyFont="1" applyAlignment="1">
      <alignment horizontal="left" vertical="center" wrapText="1"/>
    </xf>
    <xf numFmtId="166" fontId="9" fillId="0" borderId="8" xfId="2" applyNumberFormat="1" applyFont="1" applyFill="1" applyBorder="1" applyAlignment="1">
      <alignment horizontal="center" vertical="center" wrapText="1"/>
    </xf>
    <xf numFmtId="0" fontId="9" fillId="0" borderId="8" xfId="0" applyFont="1" applyBorder="1" applyAlignment="1">
      <alignment horizontal="left" vertical="center" wrapText="1"/>
    </xf>
    <xf numFmtId="0" fontId="9" fillId="0" borderId="8" xfId="0" applyFont="1" applyBorder="1" applyAlignment="1">
      <alignment horizontal="center" vertical="center" wrapText="1"/>
    </xf>
    <xf numFmtId="0" fontId="5" fillId="0" borderId="0" xfId="0" applyFont="1" applyAlignment="1">
      <alignment horizontal="center" vertical="center" wrapText="1"/>
    </xf>
    <xf numFmtId="0" fontId="7" fillId="0" borderId="0" xfId="0" quotePrefix="1" applyFont="1" applyAlignment="1">
      <alignment horizontal="left" vertical="center" wrapText="1"/>
    </xf>
    <xf numFmtId="0" fontId="7" fillId="0" borderId="0" xfId="0" applyFont="1" applyAlignment="1">
      <alignment horizontal="left" vertical="center" wrapText="1"/>
    </xf>
    <xf numFmtId="0" fontId="5" fillId="0" borderId="0" xfId="0" applyFont="1" applyAlignment="1">
      <alignment horizontal="left" vertical="center" wrapText="1"/>
    </xf>
    <xf numFmtId="0" fontId="13" fillId="0" borderId="5" xfId="0" applyFont="1" applyBorder="1" applyAlignment="1">
      <alignment horizontal="center" vertical="center" wrapText="1"/>
    </xf>
    <xf numFmtId="0" fontId="8" fillId="0" borderId="2" xfId="0" applyFont="1" applyBorder="1" applyAlignment="1">
      <alignment horizontal="left" vertical="center" wrapText="1"/>
    </xf>
    <xf numFmtId="0" fontId="4" fillId="0" borderId="2" xfId="0" applyFont="1" applyBorder="1" applyAlignment="1">
      <alignment horizontal="left" vertical="center" wrapText="1"/>
    </xf>
    <xf numFmtId="0" fontId="13" fillId="0" borderId="8" xfId="0" applyFont="1" applyBorder="1" applyAlignment="1">
      <alignment horizontal="left" vertical="center" wrapText="1"/>
    </xf>
    <xf numFmtId="0" fontId="4" fillId="0" borderId="8" xfId="0" applyFont="1" applyBorder="1" applyAlignment="1">
      <alignment horizontal="left" vertical="center" wrapText="1"/>
    </xf>
    <xf numFmtId="0" fontId="14" fillId="0" borderId="8" xfId="0" applyFont="1" applyBorder="1" applyAlignment="1">
      <alignment horizontal="left" vertical="center" wrapText="1"/>
    </xf>
    <xf numFmtId="0" fontId="9" fillId="0" borderId="8" xfId="0" applyFont="1" applyBorder="1" applyAlignment="1">
      <alignment horizontal="left" vertical="center" wrapText="1"/>
    </xf>
    <xf numFmtId="0" fontId="9" fillId="0" borderId="8" xfId="0" applyFont="1" applyBorder="1" applyAlignment="1">
      <alignment horizontal="center" vertical="center" wrapText="1"/>
    </xf>
    <xf numFmtId="0" fontId="4" fillId="0" borderId="5" xfId="0" applyFont="1" applyBorder="1" applyAlignment="1">
      <alignment horizontal="center" vertical="center" wrapText="1"/>
    </xf>
    <xf numFmtId="0" fontId="6" fillId="0" borderId="5" xfId="0" applyFont="1" applyBorder="1" applyAlignment="1">
      <alignment horizontal="center" vertical="center" wrapText="1"/>
    </xf>
    <xf numFmtId="0" fontId="13" fillId="0" borderId="8" xfId="0" applyFont="1" applyBorder="1" applyAlignment="1">
      <alignment horizontal="center" vertical="center" wrapText="1"/>
    </xf>
    <xf numFmtId="0" fontId="4"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9" fillId="0" borderId="10" xfId="0" applyFont="1" applyBorder="1" applyAlignment="1">
      <alignment horizontal="left" vertical="center" wrapText="1"/>
    </xf>
    <xf numFmtId="0" fontId="15" fillId="0" borderId="10" xfId="0" applyFont="1" applyBorder="1" applyAlignment="1">
      <alignment horizontal="left" vertical="center" wrapText="1"/>
    </xf>
    <xf numFmtId="0" fontId="8" fillId="0" borderId="10" xfId="0" applyFont="1" applyBorder="1" applyAlignment="1">
      <alignment horizontal="center" vertical="center" wrapText="1"/>
    </xf>
    <xf numFmtId="0" fontId="4" fillId="0" borderId="1" xfId="0" applyFont="1" applyBorder="1" applyAlignment="1">
      <alignment horizontal="left" vertical="center" wrapText="1"/>
    </xf>
    <xf numFmtId="0" fontId="9" fillId="0" borderId="5" xfId="0" applyFont="1" applyBorder="1" applyAlignment="1">
      <alignment horizontal="left" vertical="center" wrapText="1"/>
    </xf>
    <xf numFmtId="0" fontId="9"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3" xfId="0" applyFont="1" applyBorder="1" applyAlignment="1">
      <alignment horizontal="left" vertical="center" wrapText="1"/>
    </xf>
    <xf numFmtId="0" fontId="15" fillId="0" borderId="3" xfId="0" applyFont="1" applyBorder="1" applyAlignment="1">
      <alignment horizontal="left" vertical="center" wrapText="1"/>
    </xf>
    <xf numFmtId="0" fontId="16" fillId="0" borderId="3" xfId="0" applyFont="1" applyBorder="1" applyAlignment="1">
      <alignment horizontal="left" vertical="center" wrapText="1"/>
    </xf>
    <xf numFmtId="0" fontId="11" fillId="0" borderId="5" xfId="0" quotePrefix="1" applyFont="1" applyBorder="1" applyAlignment="1">
      <alignment horizontal="left" wrapText="1"/>
    </xf>
    <xf numFmtId="0" fontId="2" fillId="0" borderId="0" xfId="0" applyFont="1" applyAlignment="1">
      <alignment horizontal="center" vertical="center" wrapText="1"/>
    </xf>
    <xf numFmtId="0" fontId="2" fillId="0" borderId="9" xfId="0" applyFont="1" applyBorder="1" applyAlignment="1">
      <alignment horizontal="center" vertical="center" wrapText="1"/>
    </xf>
    <xf numFmtId="0" fontId="11" fillId="0" borderId="0" xfId="0" applyFont="1" applyAlignment="1">
      <alignment horizontal="center" wrapText="1"/>
    </xf>
    <xf numFmtId="0" fontId="5" fillId="0" borderId="5" xfId="0" applyFont="1" applyBorder="1" applyAlignment="1">
      <alignment horizontal="center" vertical="center" wrapText="1"/>
    </xf>
    <xf numFmtId="0" fontId="13" fillId="0" borderId="11" xfId="0" applyFont="1" applyBorder="1" applyAlignment="1">
      <alignment horizontal="left" vertical="center" wrapText="1"/>
    </xf>
    <xf numFmtId="0" fontId="13" fillId="0" borderId="12" xfId="0" applyFont="1" applyBorder="1" applyAlignment="1">
      <alignment horizontal="left" vertical="center" wrapText="1"/>
    </xf>
    <xf numFmtId="0" fontId="13" fillId="0" borderId="13" xfId="0" applyFont="1" applyBorder="1" applyAlignment="1">
      <alignment horizontal="left" vertical="center" wrapText="1"/>
    </xf>
    <xf numFmtId="0" fontId="9" fillId="0" borderId="5" xfId="0" quotePrefix="1" applyFont="1" applyBorder="1" applyAlignment="1">
      <alignment horizontal="left" vertical="center" wrapText="1"/>
    </xf>
    <xf numFmtId="0" fontId="14" fillId="0" borderId="9" xfId="0" applyFont="1" applyBorder="1" applyAlignment="1">
      <alignment horizontal="center" vertical="center" wrapText="1"/>
    </xf>
    <xf numFmtId="166" fontId="9" fillId="0" borderId="8" xfId="0" applyNumberFormat="1" applyFont="1" applyBorder="1" applyAlignment="1">
      <alignment vertical="center" wrapText="1"/>
    </xf>
  </cellXfs>
  <cellStyles count="3">
    <cellStyle name="Звичайний 2" xfId="1"/>
    <cellStyle name="Обычный" xfId="0" builtinId="0"/>
    <cellStyle name="Финансовый" xfId="2"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9"/>
  <sheetViews>
    <sheetView tabSelected="1" view="pageBreakPreview" topLeftCell="A102" zoomScale="85" zoomScaleNormal="115" zoomScaleSheetLayoutView="85" workbookViewId="0">
      <selection activeCell="B95" sqref="B95"/>
    </sheetView>
  </sheetViews>
  <sheetFormatPr defaultColWidth="34" defaultRowHeight="12.75" x14ac:dyDescent="0.2"/>
  <cols>
    <col min="1" max="1" width="5.42578125" style="1" customWidth="1"/>
    <col min="2" max="2" width="34" style="1"/>
    <col min="3" max="3" width="11.7109375" style="1" customWidth="1"/>
    <col min="4" max="4" width="11.85546875" style="1" customWidth="1"/>
    <col min="5" max="5" width="13" style="1" customWidth="1"/>
    <col min="6" max="6" width="12.85546875" style="1" customWidth="1"/>
    <col min="7" max="7" width="11.5703125" style="1" customWidth="1"/>
    <col min="8" max="8" width="13" style="1" customWidth="1"/>
    <col min="9" max="9" width="9.42578125" style="1" customWidth="1"/>
    <col min="10" max="10" width="11.7109375" style="1" customWidth="1"/>
    <col min="11" max="11" width="9.42578125" style="1" customWidth="1"/>
    <col min="12" max="16384" width="34" style="1"/>
  </cols>
  <sheetData>
    <row r="1" spans="1:11" s="3" customFormat="1" x14ac:dyDescent="0.2">
      <c r="H1" s="46" t="s">
        <v>0</v>
      </c>
      <c r="I1" s="46"/>
      <c r="J1" s="46"/>
      <c r="K1" s="46"/>
    </row>
    <row r="2" spans="1:11" s="3" customFormat="1" ht="29.45" customHeight="1" x14ac:dyDescent="0.2">
      <c r="H2" s="46" t="s">
        <v>1</v>
      </c>
      <c r="I2" s="46"/>
      <c r="J2" s="46"/>
      <c r="K2" s="46"/>
    </row>
    <row r="3" spans="1:11" s="3" customFormat="1" ht="18.75" x14ac:dyDescent="0.2">
      <c r="A3" s="34" t="s">
        <v>134</v>
      </c>
      <c r="B3" s="34"/>
      <c r="C3" s="34"/>
      <c r="D3" s="34"/>
      <c r="E3" s="34"/>
      <c r="F3" s="34"/>
      <c r="G3" s="34"/>
      <c r="H3" s="34"/>
      <c r="I3" s="34"/>
      <c r="J3" s="34"/>
      <c r="K3" s="34"/>
    </row>
    <row r="4" spans="1:11" s="3" customFormat="1" ht="37.15" customHeight="1" x14ac:dyDescent="0.2">
      <c r="A4" s="4" t="s">
        <v>2</v>
      </c>
      <c r="B4" s="4">
        <v>3700000</v>
      </c>
      <c r="C4" s="67" t="s">
        <v>65</v>
      </c>
      <c r="D4" s="67"/>
      <c r="E4" s="67"/>
      <c r="F4" s="67"/>
      <c r="G4" s="67"/>
      <c r="H4" s="67"/>
      <c r="I4" s="67"/>
      <c r="J4" s="67"/>
      <c r="K4" s="67"/>
    </row>
    <row r="5" spans="1:11" s="3" customFormat="1" ht="18" customHeight="1" x14ac:dyDescent="0.2">
      <c r="A5" s="5"/>
      <c r="B5" s="5" t="s">
        <v>3</v>
      </c>
      <c r="C5" s="5"/>
      <c r="D5" s="47" t="s">
        <v>4</v>
      </c>
      <c r="E5" s="47"/>
      <c r="F5" s="47"/>
      <c r="G5" s="47"/>
      <c r="H5" s="47"/>
      <c r="I5" s="47"/>
      <c r="J5" s="47"/>
      <c r="K5" s="47"/>
    </row>
    <row r="6" spans="1:11" s="3" customFormat="1" ht="37.15" customHeight="1" x14ac:dyDescent="0.2">
      <c r="A6" s="4" t="s">
        <v>5</v>
      </c>
      <c r="B6" s="4">
        <v>3710000</v>
      </c>
      <c r="C6" s="67" t="s">
        <v>65</v>
      </c>
      <c r="D6" s="67"/>
      <c r="E6" s="67"/>
      <c r="F6" s="67"/>
      <c r="G6" s="67"/>
      <c r="H6" s="67"/>
      <c r="I6" s="67"/>
      <c r="J6" s="67"/>
      <c r="K6" s="67"/>
    </row>
    <row r="7" spans="1:11" s="3" customFormat="1" ht="18" customHeight="1" x14ac:dyDescent="0.2">
      <c r="B7" s="5" t="s">
        <v>3</v>
      </c>
      <c r="D7" s="47" t="s">
        <v>6</v>
      </c>
      <c r="E7" s="47"/>
      <c r="F7" s="47"/>
      <c r="G7" s="47"/>
      <c r="H7" s="47"/>
      <c r="I7" s="47"/>
      <c r="J7" s="47"/>
      <c r="K7" s="47"/>
    </row>
    <row r="8" spans="1:11" s="4" customFormat="1" ht="40.5" customHeight="1" x14ac:dyDescent="0.2">
      <c r="A8" s="4" t="s">
        <v>7</v>
      </c>
      <c r="B8" s="4">
        <v>3710160</v>
      </c>
      <c r="C8" s="6" t="s">
        <v>52</v>
      </c>
      <c r="D8" s="34" t="s">
        <v>55</v>
      </c>
      <c r="E8" s="34"/>
      <c r="F8" s="34"/>
      <c r="G8" s="34"/>
      <c r="H8" s="34"/>
      <c r="I8" s="34"/>
      <c r="J8" s="34"/>
      <c r="K8" s="34"/>
    </row>
    <row r="9" spans="1:11" s="5" customFormat="1" ht="18.75" x14ac:dyDescent="0.2">
      <c r="A9" s="4"/>
      <c r="B9" s="5" t="s">
        <v>3</v>
      </c>
      <c r="C9" s="7" t="s">
        <v>8</v>
      </c>
    </row>
    <row r="10" spans="1:11" s="5" customFormat="1" ht="48.75" customHeight="1" x14ac:dyDescent="0.2">
      <c r="A10" s="4" t="s">
        <v>9</v>
      </c>
      <c r="B10" s="4" t="s">
        <v>10</v>
      </c>
      <c r="C10" s="35" t="s">
        <v>66</v>
      </c>
      <c r="D10" s="36"/>
      <c r="E10" s="36"/>
      <c r="F10" s="36"/>
      <c r="G10" s="36"/>
      <c r="H10" s="36"/>
      <c r="I10" s="36"/>
      <c r="J10" s="36"/>
      <c r="K10" s="36"/>
    </row>
    <row r="11" spans="1:11" s="5" customFormat="1" ht="16.899999999999999" customHeight="1" x14ac:dyDescent="0.2">
      <c r="A11" s="4" t="s">
        <v>11</v>
      </c>
      <c r="B11" s="37" t="s">
        <v>12</v>
      </c>
      <c r="C11" s="37"/>
      <c r="D11" s="37"/>
      <c r="E11" s="37"/>
      <c r="F11" s="37"/>
      <c r="G11" s="37"/>
      <c r="H11" s="37"/>
      <c r="I11" s="37"/>
      <c r="J11" s="37"/>
      <c r="K11" s="37"/>
    </row>
    <row r="12" spans="1:11" s="3" customFormat="1" ht="18" customHeight="1" x14ac:dyDescent="0.2">
      <c r="A12" s="39" t="s">
        <v>13</v>
      </c>
      <c r="B12" s="40"/>
      <c r="C12" s="40"/>
      <c r="D12" s="40"/>
      <c r="E12" s="40"/>
      <c r="F12" s="40"/>
      <c r="G12" s="40"/>
      <c r="H12" s="40"/>
      <c r="I12" s="40"/>
      <c r="J12" s="40"/>
      <c r="K12" s="40"/>
    </row>
    <row r="13" spans="1:11" s="8" customFormat="1" ht="16.899999999999999" customHeight="1" x14ac:dyDescent="0.2">
      <c r="A13" s="44" t="s">
        <v>74</v>
      </c>
      <c r="B13" s="44" t="s">
        <v>44</v>
      </c>
      <c r="C13" s="45" t="s">
        <v>26</v>
      </c>
      <c r="D13" s="45"/>
      <c r="E13" s="45"/>
      <c r="F13" s="45" t="s">
        <v>27</v>
      </c>
      <c r="G13" s="45"/>
      <c r="H13" s="45"/>
      <c r="I13" s="45" t="s">
        <v>28</v>
      </c>
      <c r="J13" s="45"/>
      <c r="K13" s="45"/>
    </row>
    <row r="14" spans="1:11" s="8" customFormat="1" ht="30" x14ac:dyDescent="0.2">
      <c r="A14" s="44"/>
      <c r="B14" s="44"/>
      <c r="C14" s="9" t="s">
        <v>14</v>
      </c>
      <c r="D14" s="9" t="s">
        <v>15</v>
      </c>
      <c r="E14" s="9" t="s">
        <v>16</v>
      </c>
      <c r="F14" s="9" t="s">
        <v>14</v>
      </c>
      <c r="G14" s="9" t="s">
        <v>15</v>
      </c>
      <c r="H14" s="9" t="s">
        <v>16</v>
      </c>
      <c r="I14" s="9" t="s">
        <v>14</v>
      </c>
      <c r="J14" s="9" t="s">
        <v>15</v>
      </c>
      <c r="K14" s="9" t="s">
        <v>16</v>
      </c>
    </row>
    <row r="15" spans="1:11" s="11" customFormat="1" ht="11.25" x14ac:dyDescent="0.2">
      <c r="A15" s="10"/>
      <c r="B15" s="10"/>
      <c r="C15" s="10" t="s">
        <v>17</v>
      </c>
      <c r="D15" s="10" t="s">
        <v>18</v>
      </c>
      <c r="E15" s="10" t="s">
        <v>19</v>
      </c>
      <c r="F15" s="10" t="s">
        <v>20</v>
      </c>
      <c r="G15" s="10" t="s">
        <v>21</v>
      </c>
      <c r="H15" s="10" t="s">
        <v>22</v>
      </c>
      <c r="I15" s="10" t="s">
        <v>23</v>
      </c>
      <c r="J15" s="10" t="s">
        <v>24</v>
      </c>
      <c r="K15" s="10" t="s">
        <v>25</v>
      </c>
    </row>
    <row r="16" spans="1:11" s="13" customFormat="1" ht="20.25" customHeight="1" x14ac:dyDescent="0.2">
      <c r="A16" s="9" t="s">
        <v>17</v>
      </c>
      <c r="B16" s="9" t="s">
        <v>41</v>
      </c>
      <c r="C16" s="12">
        <v>2773.585</v>
      </c>
      <c r="D16" s="12">
        <v>40</v>
      </c>
      <c r="E16" s="12">
        <f>C16+D16</f>
        <v>2813.585</v>
      </c>
      <c r="F16" s="12">
        <v>2389.5</v>
      </c>
      <c r="G16" s="12">
        <v>38</v>
      </c>
      <c r="H16" s="12">
        <f>F16+G16</f>
        <v>2427.5</v>
      </c>
      <c r="I16" s="12">
        <f>C16-F16</f>
        <v>384.08500000000004</v>
      </c>
      <c r="J16" s="12">
        <f>D16-G16</f>
        <v>2</v>
      </c>
      <c r="K16" s="12">
        <f>I16+J16</f>
        <v>386.08500000000004</v>
      </c>
    </row>
    <row r="17" spans="1:11" s="3" customFormat="1" ht="48.75" customHeight="1" x14ac:dyDescent="0.2">
      <c r="A17" s="39" t="s">
        <v>135</v>
      </c>
      <c r="B17" s="40"/>
      <c r="C17" s="40"/>
      <c r="D17" s="40"/>
      <c r="E17" s="40"/>
      <c r="F17" s="40"/>
      <c r="G17" s="40"/>
      <c r="H17" s="40"/>
      <c r="I17" s="40"/>
      <c r="J17" s="40"/>
      <c r="K17" s="40"/>
    </row>
    <row r="18" spans="1:11" s="3" customFormat="1" ht="15.75" x14ac:dyDescent="0.2">
      <c r="A18" s="14"/>
      <c r="B18" s="14" t="s">
        <v>81</v>
      </c>
      <c r="C18" s="14"/>
      <c r="D18" s="14"/>
      <c r="E18" s="14"/>
      <c r="F18" s="14"/>
      <c r="G18" s="14"/>
      <c r="H18" s="14"/>
      <c r="I18" s="14"/>
      <c r="J18" s="14"/>
      <c r="K18" s="14"/>
    </row>
    <row r="19" spans="1:11" s="8" customFormat="1" ht="75" x14ac:dyDescent="0.2">
      <c r="A19" s="15" t="s">
        <v>17</v>
      </c>
      <c r="B19" s="15" t="s">
        <v>59</v>
      </c>
      <c r="C19" s="12">
        <f>C16</f>
        <v>2773.585</v>
      </c>
      <c r="D19" s="12">
        <f t="shared" ref="D19:H19" si="0">D16</f>
        <v>40</v>
      </c>
      <c r="E19" s="12">
        <f t="shared" si="0"/>
        <v>2813.585</v>
      </c>
      <c r="F19" s="12">
        <f t="shared" si="0"/>
        <v>2389.5</v>
      </c>
      <c r="G19" s="12">
        <f t="shared" si="0"/>
        <v>38</v>
      </c>
      <c r="H19" s="12">
        <f t="shared" si="0"/>
        <v>2427.5</v>
      </c>
      <c r="I19" s="12">
        <f>C19-F19</f>
        <v>384.08500000000004</v>
      </c>
      <c r="J19" s="12">
        <f>D19-G19</f>
        <v>2</v>
      </c>
      <c r="K19" s="12">
        <f>I19+J19</f>
        <v>386.08500000000004</v>
      </c>
    </row>
    <row r="20" spans="1:11" s="3" customFormat="1" ht="21.6" customHeight="1" x14ac:dyDescent="0.2">
      <c r="A20" s="39" t="s">
        <v>60</v>
      </c>
      <c r="B20" s="40"/>
      <c r="C20" s="40"/>
      <c r="D20" s="40"/>
      <c r="E20" s="40"/>
      <c r="F20" s="40"/>
      <c r="G20" s="40"/>
      <c r="H20" s="40"/>
      <c r="I20" s="40"/>
      <c r="J20" s="40"/>
      <c r="K20" s="40"/>
    </row>
    <row r="21" spans="1:11" s="3" customFormat="1" ht="36" x14ac:dyDescent="0.2">
      <c r="A21" s="14" t="s">
        <v>82</v>
      </c>
      <c r="B21" s="14" t="s">
        <v>83</v>
      </c>
      <c r="C21" s="16" t="s">
        <v>26</v>
      </c>
      <c r="D21" s="16" t="s">
        <v>27</v>
      </c>
      <c r="E21" s="16" t="s">
        <v>28</v>
      </c>
    </row>
    <row r="22" spans="1:11" s="3" customFormat="1" ht="15" x14ac:dyDescent="0.2">
      <c r="A22" s="14" t="s">
        <v>84</v>
      </c>
      <c r="B22" s="14" t="s">
        <v>85</v>
      </c>
      <c r="C22" s="14" t="s">
        <v>86</v>
      </c>
      <c r="D22" s="14"/>
      <c r="E22" s="14" t="s">
        <v>86</v>
      </c>
    </row>
    <row r="23" spans="1:11" s="3" customFormat="1" ht="15" x14ac:dyDescent="0.2">
      <c r="A23" s="14"/>
      <c r="B23" s="14" t="s">
        <v>87</v>
      </c>
      <c r="C23" s="14"/>
      <c r="D23" s="14"/>
      <c r="E23" s="14"/>
    </row>
    <row r="24" spans="1:11" s="3" customFormat="1" ht="15" x14ac:dyDescent="0.2">
      <c r="A24" s="14" t="s">
        <v>88</v>
      </c>
      <c r="B24" s="14" t="s">
        <v>89</v>
      </c>
      <c r="C24" s="14" t="s">
        <v>86</v>
      </c>
      <c r="D24" s="14"/>
      <c r="E24" s="14" t="s">
        <v>86</v>
      </c>
    </row>
    <row r="25" spans="1:11" s="3" customFormat="1" ht="15" x14ac:dyDescent="0.2">
      <c r="A25" s="14" t="s">
        <v>90</v>
      </c>
      <c r="B25" s="14" t="s">
        <v>91</v>
      </c>
      <c r="C25" s="14" t="s">
        <v>86</v>
      </c>
      <c r="D25" s="14"/>
      <c r="E25" s="14" t="s">
        <v>86</v>
      </c>
    </row>
    <row r="26" spans="1:11" s="3" customFormat="1" ht="43.5" customHeight="1" x14ac:dyDescent="0.2">
      <c r="A26" s="44" t="s">
        <v>67</v>
      </c>
      <c r="B26" s="42"/>
      <c r="C26" s="42"/>
      <c r="D26" s="42"/>
      <c r="E26" s="42"/>
    </row>
    <row r="27" spans="1:11" s="3" customFormat="1" ht="15" x14ac:dyDescent="0.2">
      <c r="A27" s="14" t="s">
        <v>92</v>
      </c>
      <c r="B27" s="14" t="s">
        <v>93</v>
      </c>
      <c r="C27" s="17">
        <f>SUM(C29:C32)</f>
        <v>40</v>
      </c>
      <c r="D27" s="17">
        <f t="shared" ref="D27:E27" si="1">SUM(D29:D32)</f>
        <v>38</v>
      </c>
      <c r="E27" s="17">
        <f t="shared" si="1"/>
        <v>2</v>
      </c>
    </row>
    <row r="28" spans="1:11" s="3" customFormat="1" ht="15" x14ac:dyDescent="0.2">
      <c r="A28" s="14"/>
      <c r="B28" s="14" t="s">
        <v>87</v>
      </c>
      <c r="C28" s="17"/>
      <c r="D28" s="17"/>
      <c r="E28" s="17"/>
    </row>
    <row r="29" spans="1:11" s="3" customFormat="1" ht="15" x14ac:dyDescent="0.2">
      <c r="A29" s="14" t="s">
        <v>94</v>
      </c>
      <c r="B29" s="14" t="s">
        <v>89</v>
      </c>
      <c r="C29" s="17"/>
      <c r="D29" s="17"/>
      <c r="E29" s="17">
        <f>C29-D29</f>
        <v>0</v>
      </c>
    </row>
    <row r="30" spans="1:11" s="3" customFormat="1" ht="15" x14ac:dyDescent="0.2">
      <c r="A30" s="14" t="s">
        <v>95</v>
      </c>
      <c r="B30" s="14" t="s">
        <v>96</v>
      </c>
      <c r="C30" s="17"/>
      <c r="D30" s="17"/>
      <c r="E30" s="17">
        <f t="shared" ref="E30:E32" si="2">C30-D30</f>
        <v>0</v>
      </c>
    </row>
    <row r="31" spans="1:11" s="3" customFormat="1" ht="15" x14ac:dyDescent="0.2">
      <c r="A31" s="14" t="s">
        <v>97</v>
      </c>
      <c r="B31" s="14" t="s">
        <v>98</v>
      </c>
      <c r="C31" s="17"/>
      <c r="D31" s="17"/>
      <c r="E31" s="17">
        <f t="shared" si="2"/>
        <v>0</v>
      </c>
    </row>
    <row r="32" spans="1:11" s="3" customFormat="1" ht="15" x14ac:dyDescent="0.2">
      <c r="A32" s="14" t="s">
        <v>99</v>
      </c>
      <c r="B32" s="14" t="s">
        <v>100</v>
      </c>
      <c r="C32" s="17">
        <v>40</v>
      </c>
      <c r="D32" s="17">
        <v>38</v>
      </c>
      <c r="E32" s="17">
        <f t="shared" si="2"/>
        <v>2</v>
      </c>
    </row>
    <row r="33" spans="1:11" s="3" customFormat="1" ht="16.899999999999999" customHeight="1" x14ac:dyDescent="0.2">
      <c r="A33" s="44" t="s">
        <v>53</v>
      </c>
      <c r="B33" s="42"/>
      <c r="C33" s="42"/>
      <c r="D33" s="42"/>
      <c r="E33" s="42"/>
    </row>
    <row r="34" spans="1:11" s="3" customFormat="1" ht="15" x14ac:dyDescent="0.2">
      <c r="A34" s="14" t="s">
        <v>101</v>
      </c>
      <c r="B34" s="14" t="s">
        <v>102</v>
      </c>
      <c r="C34" s="14" t="s">
        <v>86</v>
      </c>
      <c r="D34" s="14"/>
      <c r="E34" s="14"/>
    </row>
    <row r="35" spans="1:11" s="3" customFormat="1" ht="15" x14ac:dyDescent="0.2">
      <c r="A35" s="14"/>
      <c r="B35" s="14" t="s">
        <v>87</v>
      </c>
      <c r="C35" s="14"/>
      <c r="D35" s="14"/>
      <c r="E35" s="14"/>
    </row>
    <row r="36" spans="1:11" s="3" customFormat="1" ht="15" x14ac:dyDescent="0.2">
      <c r="A36" s="14" t="s">
        <v>103</v>
      </c>
      <c r="B36" s="14" t="s">
        <v>89</v>
      </c>
      <c r="C36" s="14" t="s">
        <v>86</v>
      </c>
      <c r="D36" s="14"/>
      <c r="E36" s="14"/>
    </row>
    <row r="37" spans="1:11" s="3" customFormat="1" ht="15" x14ac:dyDescent="0.2">
      <c r="A37" s="14" t="s">
        <v>104</v>
      </c>
      <c r="B37" s="14" t="s">
        <v>100</v>
      </c>
      <c r="C37" s="14" t="s">
        <v>86</v>
      </c>
      <c r="D37" s="14"/>
      <c r="E37" s="14"/>
    </row>
    <row r="38" spans="1:11" s="3" customFormat="1" ht="16.149999999999999" customHeight="1" x14ac:dyDescent="0.2">
      <c r="A38" s="39" t="s">
        <v>61</v>
      </c>
      <c r="B38" s="40"/>
      <c r="C38" s="40"/>
      <c r="D38" s="40"/>
      <c r="E38" s="40"/>
      <c r="F38" s="40"/>
      <c r="G38" s="40"/>
      <c r="H38" s="40"/>
      <c r="I38" s="40"/>
      <c r="J38" s="40"/>
      <c r="K38" s="40"/>
    </row>
    <row r="39" spans="1:11" s="13" customFormat="1" ht="28.5" customHeight="1" x14ac:dyDescent="0.2">
      <c r="A39" s="44" t="s">
        <v>74</v>
      </c>
      <c r="B39" s="44" t="s">
        <v>44</v>
      </c>
      <c r="C39" s="45" t="s">
        <v>57</v>
      </c>
      <c r="D39" s="45"/>
      <c r="E39" s="45"/>
      <c r="F39" s="45" t="s">
        <v>58</v>
      </c>
      <c r="G39" s="45"/>
      <c r="H39" s="45"/>
      <c r="I39" s="45" t="s">
        <v>28</v>
      </c>
      <c r="J39" s="45"/>
      <c r="K39" s="45"/>
    </row>
    <row r="40" spans="1:11" s="13" customFormat="1" ht="30" customHeight="1" x14ac:dyDescent="0.2">
      <c r="A40" s="44"/>
      <c r="B40" s="44"/>
      <c r="C40" s="9" t="s">
        <v>45</v>
      </c>
      <c r="D40" s="9" t="s">
        <v>40</v>
      </c>
      <c r="E40" s="9" t="s">
        <v>16</v>
      </c>
      <c r="F40" s="9" t="s">
        <v>45</v>
      </c>
      <c r="G40" s="9" t="s">
        <v>40</v>
      </c>
      <c r="H40" s="9" t="s">
        <v>16</v>
      </c>
      <c r="I40" s="9" t="s">
        <v>45</v>
      </c>
      <c r="J40" s="9" t="s">
        <v>40</v>
      </c>
      <c r="K40" s="9" t="s">
        <v>16</v>
      </c>
    </row>
    <row r="41" spans="1:11" s="19" customFormat="1" ht="14.25" customHeight="1" x14ac:dyDescent="0.2">
      <c r="A41" s="18" t="s">
        <v>150</v>
      </c>
      <c r="B41" s="68" t="s">
        <v>73</v>
      </c>
      <c r="C41" s="69"/>
      <c r="D41" s="69"/>
      <c r="E41" s="69"/>
      <c r="F41" s="69"/>
      <c r="G41" s="69"/>
      <c r="H41" s="69"/>
      <c r="I41" s="69"/>
      <c r="J41" s="69"/>
      <c r="K41" s="70"/>
    </row>
    <row r="42" spans="1:11" s="8" customFormat="1" ht="15" x14ac:dyDescent="0.2">
      <c r="A42" s="15">
        <v>1</v>
      </c>
      <c r="B42" s="15" t="s">
        <v>29</v>
      </c>
      <c r="C42" s="9">
        <v>7</v>
      </c>
      <c r="D42" s="9">
        <v>0</v>
      </c>
      <c r="E42" s="9">
        <f t="shared" ref="E42:E46" si="3">C42+D42</f>
        <v>7</v>
      </c>
      <c r="F42" s="9">
        <v>7</v>
      </c>
      <c r="G42" s="9">
        <v>0</v>
      </c>
      <c r="H42" s="9">
        <f t="shared" ref="H42:H46" si="4">F42+G42</f>
        <v>7</v>
      </c>
      <c r="I42" s="9">
        <f t="shared" ref="I42:J46" si="5">F42-C42</f>
        <v>0</v>
      </c>
      <c r="J42" s="9">
        <f t="shared" si="5"/>
        <v>0</v>
      </c>
      <c r="K42" s="9">
        <f t="shared" ref="K42:K46" si="6">I42+J42</f>
        <v>0</v>
      </c>
    </row>
    <row r="43" spans="1:11" s="8" customFormat="1" ht="18" customHeight="1" x14ac:dyDescent="0.2">
      <c r="A43" s="15">
        <v>2</v>
      </c>
      <c r="B43" s="15" t="s">
        <v>56</v>
      </c>
      <c r="C43" s="9">
        <v>7</v>
      </c>
      <c r="D43" s="9">
        <v>0</v>
      </c>
      <c r="E43" s="9">
        <f t="shared" si="3"/>
        <v>7</v>
      </c>
      <c r="F43" s="9">
        <v>7</v>
      </c>
      <c r="G43" s="9">
        <v>0</v>
      </c>
      <c r="H43" s="9">
        <f t="shared" si="4"/>
        <v>7</v>
      </c>
      <c r="I43" s="9">
        <f t="shared" si="5"/>
        <v>0</v>
      </c>
      <c r="J43" s="9">
        <f t="shared" si="5"/>
        <v>0</v>
      </c>
      <c r="K43" s="9">
        <f t="shared" si="6"/>
        <v>0</v>
      </c>
    </row>
    <row r="44" spans="1:11" s="8" customFormat="1" ht="15" x14ac:dyDescent="0.2">
      <c r="A44" s="15">
        <v>3</v>
      </c>
      <c r="B44" s="15" t="s">
        <v>136</v>
      </c>
      <c r="C44" s="20">
        <f>C16</f>
        <v>2773.585</v>
      </c>
      <c r="D44" s="21">
        <v>0</v>
      </c>
      <c r="E44" s="20">
        <f t="shared" si="3"/>
        <v>2773.585</v>
      </c>
      <c r="F44" s="20">
        <f>F16</f>
        <v>2389.5</v>
      </c>
      <c r="G44" s="21">
        <v>0</v>
      </c>
      <c r="H44" s="20">
        <f t="shared" si="4"/>
        <v>2389.5</v>
      </c>
      <c r="I44" s="20">
        <f t="shared" si="5"/>
        <v>-384.08500000000004</v>
      </c>
      <c r="J44" s="21">
        <v>0</v>
      </c>
      <c r="K44" s="20">
        <f t="shared" si="6"/>
        <v>-384.08500000000004</v>
      </c>
    </row>
    <row r="45" spans="1:11" s="8" customFormat="1" ht="57.75" customHeight="1" x14ac:dyDescent="0.2">
      <c r="A45" s="32">
        <v>4</v>
      </c>
      <c r="B45" s="32" t="s">
        <v>137</v>
      </c>
      <c r="C45" s="21">
        <v>37</v>
      </c>
      <c r="D45" s="33">
        <v>40</v>
      </c>
      <c r="E45" s="21">
        <f t="shared" si="3"/>
        <v>77</v>
      </c>
      <c r="F45" s="21">
        <v>34.200000000000003</v>
      </c>
      <c r="G45" s="21">
        <v>38</v>
      </c>
      <c r="H45" s="21">
        <f t="shared" si="4"/>
        <v>72.2</v>
      </c>
      <c r="I45" s="21">
        <f t="shared" si="5"/>
        <v>-2.7999999999999972</v>
      </c>
      <c r="J45" s="21">
        <f t="shared" si="5"/>
        <v>-2</v>
      </c>
      <c r="K45" s="21">
        <f t="shared" si="6"/>
        <v>-4.7999999999999972</v>
      </c>
    </row>
    <row r="46" spans="1:11" s="8" customFormat="1" ht="60" x14ac:dyDescent="0.2">
      <c r="A46" s="15">
        <v>5</v>
      </c>
      <c r="B46" s="15" t="s">
        <v>138</v>
      </c>
      <c r="C46" s="21">
        <v>35</v>
      </c>
      <c r="D46" s="21">
        <v>0</v>
      </c>
      <c r="E46" s="21">
        <f t="shared" si="3"/>
        <v>35</v>
      </c>
      <c r="F46" s="21">
        <v>33.1</v>
      </c>
      <c r="G46" s="21">
        <v>0</v>
      </c>
      <c r="H46" s="21">
        <f t="shared" si="4"/>
        <v>33.1</v>
      </c>
      <c r="I46" s="21">
        <f t="shared" si="5"/>
        <v>-1.8999999999999986</v>
      </c>
      <c r="J46" s="21">
        <f t="shared" si="5"/>
        <v>0</v>
      </c>
      <c r="K46" s="21">
        <f t="shared" si="6"/>
        <v>-1.8999999999999986</v>
      </c>
    </row>
    <row r="47" spans="1:11" s="3" customFormat="1" ht="51.75" customHeight="1" x14ac:dyDescent="0.2">
      <c r="A47" s="41" t="s">
        <v>139</v>
      </c>
      <c r="B47" s="43"/>
      <c r="C47" s="43"/>
      <c r="D47" s="43"/>
      <c r="E47" s="43"/>
      <c r="F47" s="43"/>
      <c r="G47" s="43"/>
      <c r="H47" s="43"/>
      <c r="I47" s="43"/>
      <c r="J47" s="43"/>
      <c r="K47" s="43"/>
    </row>
    <row r="48" spans="1:11" s="19" customFormat="1" ht="14.25" x14ac:dyDescent="0.2">
      <c r="A48" s="18" t="s">
        <v>149</v>
      </c>
      <c r="B48" s="18" t="s">
        <v>71</v>
      </c>
      <c r="C48" s="41"/>
      <c r="D48" s="41"/>
      <c r="E48" s="41"/>
      <c r="F48" s="41"/>
      <c r="G48" s="41"/>
      <c r="H48" s="41"/>
      <c r="I48" s="41"/>
      <c r="J48" s="41"/>
      <c r="K48" s="41"/>
    </row>
    <row r="49" spans="1:11" s="8" customFormat="1" ht="30" x14ac:dyDescent="0.2">
      <c r="A49" s="15">
        <v>6</v>
      </c>
      <c r="B49" s="15" t="s">
        <v>68</v>
      </c>
      <c r="C49" s="9">
        <v>250</v>
      </c>
      <c r="D49" s="9">
        <v>0</v>
      </c>
      <c r="E49" s="9">
        <f t="shared" ref="E49" si="7">C49+D49</f>
        <v>250</v>
      </c>
      <c r="F49" s="9">
        <v>339</v>
      </c>
      <c r="G49" s="9">
        <v>0</v>
      </c>
      <c r="H49" s="9">
        <f t="shared" ref="H49" si="8">F49+G49</f>
        <v>339</v>
      </c>
      <c r="I49" s="9">
        <f t="shared" ref="I49" si="9">F49-C49</f>
        <v>89</v>
      </c>
      <c r="J49" s="9">
        <f t="shared" ref="J49" si="10">G49-D49</f>
        <v>0</v>
      </c>
      <c r="K49" s="9">
        <f t="shared" ref="K49" si="11">I49+J49</f>
        <v>89</v>
      </c>
    </row>
    <row r="50" spans="1:11" s="8" customFormat="1" ht="30" x14ac:dyDescent="0.2">
      <c r="A50" s="15">
        <v>7</v>
      </c>
      <c r="B50" s="15" t="s">
        <v>46</v>
      </c>
      <c r="C50" s="9">
        <v>70</v>
      </c>
      <c r="D50" s="9">
        <v>0</v>
      </c>
      <c r="E50" s="9">
        <f>C50+D50</f>
        <v>70</v>
      </c>
      <c r="F50" s="9">
        <v>58</v>
      </c>
      <c r="G50" s="9">
        <v>0</v>
      </c>
      <c r="H50" s="9">
        <f>F50+G50</f>
        <v>58</v>
      </c>
      <c r="I50" s="9">
        <f t="shared" ref="I50:J50" si="12">F50-C50</f>
        <v>-12</v>
      </c>
      <c r="J50" s="9">
        <f t="shared" si="12"/>
        <v>0</v>
      </c>
      <c r="K50" s="9">
        <f>I50+J50</f>
        <v>-12</v>
      </c>
    </row>
    <row r="51" spans="1:11" s="8" customFormat="1" ht="45" x14ac:dyDescent="0.2">
      <c r="A51" s="15">
        <v>8</v>
      </c>
      <c r="B51" s="15" t="s">
        <v>69</v>
      </c>
      <c r="C51" s="9">
        <v>4</v>
      </c>
      <c r="D51" s="9">
        <v>1</v>
      </c>
      <c r="E51" s="9">
        <f>C51+D51</f>
        <v>5</v>
      </c>
      <c r="F51" s="9">
        <v>6</v>
      </c>
      <c r="G51" s="9">
        <v>1</v>
      </c>
      <c r="H51" s="9">
        <f>F51+G51</f>
        <v>7</v>
      </c>
      <c r="I51" s="9">
        <f t="shared" ref="I51:I52" si="13">F51-C51</f>
        <v>2</v>
      </c>
      <c r="J51" s="9">
        <f t="shared" ref="J51:J52" si="14">G51-D51</f>
        <v>0</v>
      </c>
      <c r="K51" s="9">
        <f>I51+J51</f>
        <v>2</v>
      </c>
    </row>
    <row r="52" spans="1:11" s="8" customFormat="1" ht="44.25" customHeight="1" x14ac:dyDescent="0.2">
      <c r="A52" s="32">
        <v>9</v>
      </c>
      <c r="B52" s="32" t="s">
        <v>140</v>
      </c>
      <c r="C52" s="33">
        <v>6</v>
      </c>
      <c r="D52" s="33">
        <v>0</v>
      </c>
      <c r="E52" s="33">
        <f>C52+D52</f>
        <v>6</v>
      </c>
      <c r="F52" s="33">
        <v>6</v>
      </c>
      <c r="G52" s="33">
        <v>0</v>
      </c>
      <c r="H52" s="33">
        <f>F52+G52</f>
        <v>6</v>
      </c>
      <c r="I52" s="33">
        <f t="shared" si="13"/>
        <v>0</v>
      </c>
      <c r="J52" s="33">
        <f t="shared" si="14"/>
        <v>0</v>
      </c>
      <c r="K52" s="33">
        <f>I52+J52</f>
        <v>0</v>
      </c>
    </row>
    <row r="53" spans="1:11" s="3" customFormat="1" ht="73.5" customHeight="1" x14ac:dyDescent="0.2">
      <c r="A53" s="41" t="s">
        <v>152</v>
      </c>
      <c r="B53" s="42"/>
      <c r="C53" s="42"/>
      <c r="D53" s="42"/>
      <c r="E53" s="42"/>
      <c r="F53" s="42"/>
      <c r="G53" s="42"/>
      <c r="H53" s="42"/>
      <c r="I53" s="42"/>
      <c r="J53" s="42"/>
      <c r="K53" s="42"/>
    </row>
    <row r="54" spans="1:11" s="19" customFormat="1" ht="14.25" x14ac:dyDescent="0.2">
      <c r="A54" s="18" t="s">
        <v>148</v>
      </c>
      <c r="B54" s="18" t="s">
        <v>72</v>
      </c>
      <c r="C54" s="41"/>
      <c r="D54" s="41"/>
      <c r="E54" s="41"/>
      <c r="F54" s="41"/>
      <c r="G54" s="41"/>
      <c r="H54" s="41"/>
      <c r="I54" s="41"/>
      <c r="J54" s="41"/>
      <c r="K54" s="41"/>
    </row>
    <row r="55" spans="1:11" s="8" customFormat="1" ht="32.25" customHeight="1" x14ac:dyDescent="0.2">
      <c r="A55" s="15">
        <v>10</v>
      </c>
      <c r="B55" s="15" t="s">
        <v>47</v>
      </c>
      <c r="C55" s="9">
        <v>36</v>
      </c>
      <c r="D55" s="9">
        <v>0</v>
      </c>
      <c r="E55" s="9">
        <f t="shared" ref="E55:E63" si="15">C55+D55</f>
        <v>36</v>
      </c>
      <c r="F55" s="9">
        <v>48</v>
      </c>
      <c r="G55" s="9">
        <v>0</v>
      </c>
      <c r="H55" s="9">
        <f t="shared" ref="H55:H63" si="16">F55+G55</f>
        <v>48</v>
      </c>
      <c r="I55" s="9">
        <f t="shared" ref="I55:I63" si="17">F55-C55</f>
        <v>12</v>
      </c>
      <c r="J55" s="9">
        <f t="shared" ref="J55:J63" si="18">G55-D55</f>
        <v>0</v>
      </c>
      <c r="K55" s="9">
        <f t="shared" ref="K55:K63" si="19">I55+J55</f>
        <v>12</v>
      </c>
    </row>
    <row r="56" spans="1:11" s="8" customFormat="1" ht="30" x14ac:dyDescent="0.2">
      <c r="A56" s="15">
        <v>11</v>
      </c>
      <c r="B56" s="15" t="s">
        <v>48</v>
      </c>
      <c r="C56" s="9">
        <v>10</v>
      </c>
      <c r="D56" s="9">
        <v>0</v>
      </c>
      <c r="E56" s="9">
        <f t="shared" ref="E56" si="20">C56+D56</f>
        <v>10</v>
      </c>
      <c r="F56" s="9">
        <v>8</v>
      </c>
      <c r="G56" s="9">
        <v>0</v>
      </c>
      <c r="H56" s="9">
        <f t="shared" ref="H56" si="21">F56+G56</f>
        <v>8</v>
      </c>
      <c r="I56" s="9">
        <f t="shared" ref="I56" si="22">F56-C56</f>
        <v>-2</v>
      </c>
      <c r="J56" s="9">
        <f t="shared" ref="J56" si="23">G56-D56</f>
        <v>0</v>
      </c>
      <c r="K56" s="9">
        <f t="shared" ref="K56" si="24">I56+J56</f>
        <v>-2</v>
      </c>
    </row>
    <row r="57" spans="1:11" s="8" customFormat="1" ht="30" x14ac:dyDescent="0.2">
      <c r="A57" s="15">
        <v>12</v>
      </c>
      <c r="B57" s="15" t="s">
        <v>62</v>
      </c>
      <c r="C57" s="9">
        <v>396.2</v>
      </c>
      <c r="D57" s="9">
        <v>5.7</v>
      </c>
      <c r="E57" s="9">
        <f t="shared" si="15"/>
        <v>401.9</v>
      </c>
      <c r="F57" s="9">
        <v>341.4</v>
      </c>
      <c r="G57" s="9">
        <v>5.4</v>
      </c>
      <c r="H57" s="9">
        <f t="shared" si="16"/>
        <v>346.79999999999995</v>
      </c>
      <c r="I57" s="9">
        <f t="shared" si="17"/>
        <v>-54.800000000000011</v>
      </c>
      <c r="J57" s="9">
        <f t="shared" si="18"/>
        <v>-0.29999999999999982</v>
      </c>
      <c r="K57" s="9">
        <f t="shared" si="19"/>
        <v>-55.100000000000009</v>
      </c>
    </row>
    <row r="58" spans="1:11" s="8" customFormat="1" ht="60" x14ac:dyDescent="0.2">
      <c r="A58" s="15">
        <v>13</v>
      </c>
      <c r="B58" s="15" t="s">
        <v>70</v>
      </c>
      <c r="C58" s="21">
        <v>9.3000000000000007</v>
      </c>
      <c r="D58" s="21">
        <v>40</v>
      </c>
      <c r="E58" s="21">
        <f t="shared" ref="E58:E59" si="25">C58+D58</f>
        <v>49.3</v>
      </c>
      <c r="F58" s="9">
        <v>5.7</v>
      </c>
      <c r="G58" s="9">
        <v>38</v>
      </c>
      <c r="H58" s="9">
        <f t="shared" ref="H58:H59" si="26">F58+G58</f>
        <v>43.7</v>
      </c>
      <c r="I58" s="9">
        <f t="shared" ref="I58:I59" si="27">F58-C58</f>
        <v>-3.6000000000000005</v>
      </c>
      <c r="J58" s="9">
        <f t="shared" ref="J58:J59" si="28">G58-D58</f>
        <v>-2</v>
      </c>
      <c r="K58" s="9">
        <f t="shared" ref="K58:K59" si="29">I58+J58</f>
        <v>-5.6000000000000005</v>
      </c>
    </row>
    <row r="59" spans="1:11" s="8" customFormat="1" ht="45" x14ac:dyDescent="0.2">
      <c r="A59" s="32">
        <v>14</v>
      </c>
      <c r="B59" s="32" t="s">
        <v>142</v>
      </c>
      <c r="C59" s="21">
        <v>5.8</v>
      </c>
      <c r="D59" s="21">
        <v>0</v>
      </c>
      <c r="E59" s="21">
        <f t="shared" si="25"/>
        <v>5.8</v>
      </c>
      <c r="F59" s="33">
        <v>5.5</v>
      </c>
      <c r="G59" s="33">
        <v>0</v>
      </c>
      <c r="H59" s="33">
        <f t="shared" si="26"/>
        <v>5.5</v>
      </c>
      <c r="I59" s="33">
        <f t="shared" si="27"/>
        <v>-0.29999999999999982</v>
      </c>
      <c r="J59" s="33">
        <f t="shared" si="28"/>
        <v>0</v>
      </c>
      <c r="K59" s="33">
        <f t="shared" si="29"/>
        <v>-0.29999999999999982</v>
      </c>
    </row>
    <row r="60" spans="1:11" s="3" customFormat="1" ht="114.75" customHeight="1" x14ac:dyDescent="0.2">
      <c r="A60" s="44" t="s">
        <v>141</v>
      </c>
      <c r="B60" s="42"/>
      <c r="C60" s="42"/>
      <c r="D60" s="42"/>
      <c r="E60" s="42"/>
      <c r="F60" s="42"/>
      <c r="G60" s="42"/>
      <c r="H60" s="42"/>
      <c r="I60" s="42"/>
      <c r="J60" s="42"/>
      <c r="K60" s="42"/>
    </row>
    <row r="61" spans="1:11" s="23" customFormat="1" ht="18.75" customHeight="1" x14ac:dyDescent="0.2">
      <c r="A61" s="22" t="s">
        <v>147</v>
      </c>
      <c r="B61" s="18" t="s">
        <v>42</v>
      </c>
      <c r="C61" s="43"/>
      <c r="D61" s="43"/>
      <c r="E61" s="43"/>
      <c r="F61" s="43"/>
      <c r="G61" s="43"/>
      <c r="H61" s="43"/>
      <c r="I61" s="43"/>
      <c r="J61" s="43"/>
      <c r="K61" s="43"/>
    </row>
    <row r="62" spans="1:11" s="8" customFormat="1" ht="40.5" customHeight="1" x14ac:dyDescent="0.2">
      <c r="A62" s="15">
        <v>15</v>
      </c>
      <c r="B62" s="15" t="s">
        <v>143</v>
      </c>
      <c r="C62" s="9">
        <v>100</v>
      </c>
      <c r="D62" s="9">
        <v>0</v>
      </c>
      <c r="E62" s="9">
        <f t="shared" ref="E62" si="30">C62+D62</f>
        <v>100</v>
      </c>
      <c r="F62" s="24">
        <v>100</v>
      </c>
      <c r="G62" s="9">
        <v>0</v>
      </c>
      <c r="H62" s="9">
        <f t="shared" ref="H62" si="31">F62+G62</f>
        <v>100</v>
      </c>
      <c r="I62" s="24">
        <f t="shared" ref="I62" si="32">F62-C62</f>
        <v>0</v>
      </c>
      <c r="J62" s="24">
        <f t="shared" ref="J62" si="33">G62-D62</f>
        <v>0</v>
      </c>
      <c r="K62" s="24">
        <f t="shared" ref="K62" si="34">I62+J62</f>
        <v>0</v>
      </c>
    </row>
    <row r="63" spans="1:11" s="8" customFormat="1" ht="45" x14ac:dyDescent="0.2">
      <c r="A63" s="15">
        <v>16</v>
      </c>
      <c r="B63" s="15" t="s">
        <v>144</v>
      </c>
      <c r="C63" s="9">
        <v>100</v>
      </c>
      <c r="D63" s="9">
        <v>0</v>
      </c>
      <c r="E63" s="9">
        <f t="shared" si="15"/>
        <v>100</v>
      </c>
      <c r="F63" s="9">
        <v>100</v>
      </c>
      <c r="G63" s="9">
        <v>0</v>
      </c>
      <c r="H63" s="9">
        <f t="shared" si="16"/>
        <v>100</v>
      </c>
      <c r="I63" s="9">
        <f t="shared" si="17"/>
        <v>0</v>
      </c>
      <c r="J63" s="9">
        <f t="shared" si="18"/>
        <v>0</v>
      </c>
      <c r="K63" s="9">
        <f t="shared" si="19"/>
        <v>0</v>
      </c>
    </row>
    <row r="64" spans="1:11" s="3" customFormat="1" ht="12" customHeight="1" x14ac:dyDescent="0.2">
      <c r="A64" s="41" t="s">
        <v>132</v>
      </c>
      <c r="B64" s="42"/>
      <c r="C64" s="42"/>
      <c r="D64" s="42"/>
      <c r="E64" s="42"/>
      <c r="F64" s="42"/>
      <c r="G64" s="42"/>
      <c r="H64" s="42"/>
      <c r="I64" s="42"/>
      <c r="J64" s="42"/>
      <c r="K64" s="42"/>
    </row>
    <row r="65" spans="1:11" s="3" customFormat="1" ht="33" customHeight="1" x14ac:dyDescent="0.2">
      <c r="A65" s="50" t="s">
        <v>30</v>
      </c>
      <c r="B65" s="72"/>
      <c r="C65" s="72"/>
      <c r="D65" s="72"/>
      <c r="E65" s="72"/>
      <c r="F65" s="72"/>
      <c r="G65" s="72"/>
      <c r="H65" s="72"/>
      <c r="I65" s="72"/>
      <c r="J65" s="72"/>
      <c r="K65" s="72"/>
    </row>
    <row r="66" spans="1:11" s="3" customFormat="1" ht="90.75" customHeight="1" x14ac:dyDescent="0.2">
      <c r="A66" s="71" t="s">
        <v>145</v>
      </c>
      <c r="B66" s="55"/>
      <c r="C66" s="55"/>
      <c r="D66" s="55"/>
      <c r="E66" s="55"/>
      <c r="F66" s="55"/>
      <c r="G66" s="55"/>
      <c r="H66" s="55"/>
      <c r="I66" s="55"/>
      <c r="J66" s="55"/>
      <c r="K66" s="55"/>
    </row>
    <row r="67" spans="1:11" s="3" customFormat="1" ht="13.15" customHeight="1" x14ac:dyDescent="0.2">
      <c r="A67" s="38" t="s">
        <v>31</v>
      </c>
      <c r="B67" s="38"/>
      <c r="C67" s="38"/>
      <c r="D67" s="38"/>
      <c r="E67" s="38"/>
      <c r="F67" s="38"/>
      <c r="G67" s="38"/>
      <c r="H67" s="38"/>
      <c r="I67" s="38"/>
      <c r="J67" s="38"/>
      <c r="K67" s="38"/>
    </row>
    <row r="68" spans="1:11" s="3" customFormat="1" ht="57" customHeight="1" x14ac:dyDescent="0.2">
      <c r="A68" s="55" t="s">
        <v>146</v>
      </c>
      <c r="B68" s="55"/>
      <c r="C68" s="55"/>
      <c r="D68" s="55"/>
      <c r="E68" s="55"/>
      <c r="F68" s="55"/>
      <c r="G68" s="55"/>
      <c r="H68" s="55"/>
      <c r="I68" s="55"/>
      <c r="J68" s="55"/>
      <c r="K68" s="55"/>
    </row>
    <row r="69" spans="1:11" s="3" customFormat="1" ht="17.45" customHeight="1" x14ac:dyDescent="0.2">
      <c r="A69" s="54" t="s">
        <v>105</v>
      </c>
      <c r="B69" s="54"/>
      <c r="C69" s="54"/>
      <c r="D69" s="54"/>
      <c r="E69" s="54"/>
      <c r="F69" s="54"/>
      <c r="G69" s="54"/>
      <c r="H69" s="54"/>
      <c r="I69" s="54"/>
      <c r="J69" s="54"/>
      <c r="K69" s="54"/>
    </row>
    <row r="70" spans="1:11" s="8" customFormat="1" ht="30.75" customHeight="1" x14ac:dyDescent="0.2">
      <c r="A70" s="44" t="s">
        <v>74</v>
      </c>
      <c r="B70" s="44" t="s">
        <v>44</v>
      </c>
      <c r="C70" s="45" t="s">
        <v>75</v>
      </c>
      <c r="D70" s="45"/>
      <c r="E70" s="45"/>
      <c r="F70" s="45" t="s">
        <v>76</v>
      </c>
      <c r="G70" s="45"/>
      <c r="H70" s="45"/>
      <c r="I70" s="45" t="s">
        <v>32</v>
      </c>
      <c r="J70" s="45"/>
      <c r="K70" s="45"/>
    </row>
    <row r="71" spans="1:11" s="13" customFormat="1" ht="30.75" customHeight="1" x14ac:dyDescent="0.2">
      <c r="A71" s="44"/>
      <c r="B71" s="44"/>
      <c r="C71" s="9" t="s">
        <v>14</v>
      </c>
      <c r="D71" s="9" t="s">
        <v>15</v>
      </c>
      <c r="E71" s="9" t="s">
        <v>16</v>
      </c>
      <c r="F71" s="9" t="s">
        <v>14</v>
      </c>
      <c r="G71" s="9" t="s">
        <v>15</v>
      </c>
      <c r="H71" s="9" t="s">
        <v>16</v>
      </c>
      <c r="I71" s="9" t="s">
        <v>14</v>
      </c>
      <c r="J71" s="9" t="s">
        <v>15</v>
      </c>
      <c r="K71" s="9" t="s">
        <v>16</v>
      </c>
    </row>
    <row r="72" spans="1:11" s="8" customFormat="1" ht="30" customHeight="1" x14ac:dyDescent="0.2">
      <c r="A72" s="15">
        <v>1</v>
      </c>
      <c r="B72" s="15" t="s">
        <v>41</v>
      </c>
      <c r="C72" s="12">
        <v>2150.1999999999998</v>
      </c>
      <c r="D72" s="12">
        <v>40</v>
      </c>
      <c r="E72" s="12">
        <f>C72+D72</f>
        <v>2190.1999999999998</v>
      </c>
      <c r="F72" s="12">
        <f>F16</f>
        <v>2389.5</v>
      </c>
      <c r="G72" s="12">
        <v>38</v>
      </c>
      <c r="H72" s="12">
        <f>F72+G72</f>
        <v>2427.5</v>
      </c>
      <c r="I72" s="12">
        <f>F72/C72*100</f>
        <v>111.1291972839736</v>
      </c>
      <c r="J72" s="12">
        <f>G72/D72*100</f>
        <v>95</v>
      </c>
      <c r="K72" s="12">
        <f>H72/E72*100</f>
        <v>110.83462697470551</v>
      </c>
    </row>
    <row r="73" spans="1:11" s="3" customFormat="1" ht="29.25" hidden="1" customHeight="1" x14ac:dyDescent="0.2">
      <c r="A73" s="50" t="s">
        <v>33</v>
      </c>
      <c r="B73" s="50"/>
      <c r="C73" s="50"/>
      <c r="D73" s="50"/>
      <c r="E73" s="50"/>
      <c r="F73" s="50"/>
      <c r="G73" s="50"/>
      <c r="H73" s="50"/>
      <c r="I73" s="50"/>
      <c r="J73" s="50"/>
      <c r="K73" s="50"/>
    </row>
    <row r="74" spans="1:11" s="3" customFormat="1" ht="36.75" hidden="1" customHeight="1" x14ac:dyDescent="0.2">
      <c r="A74" s="51"/>
      <c r="B74" s="51"/>
      <c r="C74" s="51"/>
      <c r="D74" s="51"/>
      <c r="E74" s="51"/>
      <c r="F74" s="51"/>
      <c r="G74" s="51"/>
      <c r="H74" s="51"/>
      <c r="I74" s="51"/>
      <c r="J74" s="51"/>
      <c r="K74" s="51"/>
    </row>
    <row r="75" spans="1:11" s="3" customFormat="1" ht="15" x14ac:dyDescent="0.2">
      <c r="A75" s="14"/>
      <c r="B75" s="14" t="s">
        <v>87</v>
      </c>
      <c r="C75" s="14"/>
      <c r="D75" s="14"/>
      <c r="E75" s="14"/>
      <c r="F75" s="25"/>
      <c r="G75" s="25"/>
      <c r="H75" s="25"/>
      <c r="I75" s="25"/>
      <c r="J75" s="25"/>
      <c r="K75" s="25"/>
    </row>
    <row r="76" spans="1:11" s="3" customFormat="1" ht="75" x14ac:dyDescent="0.2">
      <c r="A76" s="14">
        <v>1</v>
      </c>
      <c r="B76" s="15" t="s">
        <v>59</v>
      </c>
      <c r="C76" s="26">
        <f t="shared" ref="C76:H76" si="35">C72</f>
        <v>2150.1999999999998</v>
      </c>
      <c r="D76" s="26"/>
      <c r="E76" s="26">
        <f t="shared" si="35"/>
        <v>2190.1999999999998</v>
      </c>
      <c r="F76" s="26">
        <f t="shared" si="35"/>
        <v>2389.5</v>
      </c>
      <c r="G76" s="26">
        <f t="shared" si="35"/>
        <v>38</v>
      </c>
      <c r="H76" s="26">
        <f t="shared" si="35"/>
        <v>2427.5</v>
      </c>
      <c r="I76" s="26">
        <f>F76/C76*100</f>
        <v>111.1291972839736</v>
      </c>
      <c r="J76" s="26"/>
      <c r="K76" s="26">
        <f>H76/E76*100</f>
        <v>110.83462697470551</v>
      </c>
    </row>
    <row r="77" spans="1:11" s="3" customFormat="1" ht="30.6" customHeight="1" x14ac:dyDescent="0.2">
      <c r="A77" s="48" t="s">
        <v>50</v>
      </c>
      <c r="B77" s="49"/>
      <c r="C77" s="49"/>
      <c r="D77" s="49"/>
      <c r="E77" s="49"/>
      <c r="F77" s="49"/>
      <c r="G77" s="49"/>
      <c r="H77" s="49"/>
      <c r="I77" s="49"/>
      <c r="J77" s="49"/>
      <c r="K77" s="49"/>
    </row>
    <row r="78" spans="1:11" s="3" customFormat="1" ht="31.5" customHeight="1" x14ac:dyDescent="0.2">
      <c r="A78" s="52" t="s">
        <v>155</v>
      </c>
      <c r="B78" s="52"/>
      <c r="C78" s="52"/>
      <c r="D78" s="52"/>
      <c r="E78" s="52"/>
      <c r="F78" s="52"/>
      <c r="G78" s="52"/>
      <c r="H78" s="52"/>
      <c r="I78" s="52"/>
      <c r="J78" s="52"/>
      <c r="K78" s="52"/>
    </row>
    <row r="79" spans="1:11" s="19" customFormat="1" ht="15" x14ac:dyDescent="0.2">
      <c r="A79" s="18" t="s">
        <v>150</v>
      </c>
      <c r="B79" s="18" t="s">
        <v>73</v>
      </c>
      <c r="C79" s="9"/>
      <c r="D79" s="9"/>
      <c r="E79" s="9"/>
      <c r="F79" s="9"/>
      <c r="G79" s="9"/>
      <c r="H79" s="9"/>
      <c r="I79" s="21"/>
      <c r="J79" s="21"/>
      <c r="K79" s="21"/>
    </row>
    <row r="80" spans="1:11" s="8" customFormat="1" ht="15" x14ac:dyDescent="0.2">
      <c r="A80" s="9">
        <v>1</v>
      </c>
      <c r="B80" s="15" t="s">
        <v>29</v>
      </c>
      <c r="C80" s="9">
        <v>7</v>
      </c>
      <c r="D80" s="9"/>
      <c r="E80" s="9">
        <f t="shared" ref="E80:E98" si="36">C80+D80</f>
        <v>7</v>
      </c>
      <c r="F80" s="9">
        <v>7</v>
      </c>
      <c r="G80" s="9"/>
      <c r="H80" s="9">
        <f t="shared" ref="H80:H98" si="37">F80+G80</f>
        <v>7</v>
      </c>
      <c r="I80" s="12">
        <f>F80/C80*100</f>
        <v>100</v>
      </c>
      <c r="J80" s="12"/>
      <c r="K80" s="12">
        <f>H80/E80*100</f>
        <v>100</v>
      </c>
    </row>
    <row r="81" spans="1:11" s="8" customFormat="1" ht="15" x14ac:dyDescent="0.2">
      <c r="A81" s="9">
        <v>2</v>
      </c>
      <c r="B81" s="15" t="s">
        <v>56</v>
      </c>
      <c r="C81" s="9">
        <v>7</v>
      </c>
      <c r="D81" s="9"/>
      <c r="E81" s="9">
        <f t="shared" ref="E81:E82" si="38">C81+D81</f>
        <v>7</v>
      </c>
      <c r="F81" s="9">
        <v>7</v>
      </c>
      <c r="G81" s="9"/>
      <c r="H81" s="9">
        <f t="shared" ref="H81:H83" si="39">F81+G81</f>
        <v>7</v>
      </c>
      <c r="I81" s="12">
        <f t="shared" ref="I81:I95" si="40">F81/C81*100</f>
        <v>100</v>
      </c>
      <c r="J81" s="12"/>
      <c r="K81" s="12">
        <f t="shared" ref="K81:K95" si="41">H81/E81*100</f>
        <v>100</v>
      </c>
    </row>
    <row r="82" spans="1:11" s="8" customFormat="1" ht="15" x14ac:dyDescent="0.2">
      <c r="A82" s="9">
        <v>3</v>
      </c>
      <c r="B82" s="15" t="s">
        <v>136</v>
      </c>
      <c r="C82" s="20">
        <f>C72</f>
        <v>2150.1999999999998</v>
      </c>
      <c r="D82" s="9"/>
      <c r="E82" s="21">
        <f t="shared" si="38"/>
        <v>2150.1999999999998</v>
      </c>
      <c r="F82" s="20">
        <f>F72</f>
        <v>2389.5</v>
      </c>
      <c r="G82" s="9">
        <v>38</v>
      </c>
      <c r="H82" s="21">
        <f t="shared" si="39"/>
        <v>2427.5</v>
      </c>
      <c r="I82" s="12">
        <f t="shared" si="40"/>
        <v>111.1291972839736</v>
      </c>
      <c r="J82" s="31"/>
      <c r="K82" s="12">
        <f t="shared" si="41"/>
        <v>112.89647474653522</v>
      </c>
    </row>
    <row r="83" spans="1:11" s="8" customFormat="1" ht="60" x14ac:dyDescent="0.2">
      <c r="A83" s="33">
        <v>4</v>
      </c>
      <c r="B83" s="32" t="s">
        <v>137</v>
      </c>
      <c r="C83" s="21">
        <v>0</v>
      </c>
      <c r="D83" s="21">
        <v>0</v>
      </c>
      <c r="E83" s="21">
        <v>0</v>
      </c>
      <c r="F83" s="73">
        <v>34.200000000000003</v>
      </c>
      <c r="G83" s="33">
        <v>38</v>
      </c>
      <c r="H83" s="21">
        <f t="shared" si="39"/>
        <v>72.2</v>
      </c>
      <c r="I83" s="12"/>
      <c r="J83" s="31"/>
      <c r="K83" s="12"/>
    </row>
    <row r="84" spans="1:11" s="8" customFormat="1" ht="45" x14ac:dyDescent="0.2">
      <c r="A84" s="9">
        <v>5</v>
      </c>
      <c r="B84" s="15" t="s">
        <v>151</v>
      </c>
      <c r="C84" s="21">
        <v>20.3</v>
      </c>
      <c r="D84" s="9"/>
      <c r="E84" s="21">
        <f t="shared" ref="E84" si="42">C84+D84</f>
        <v>20.3</v>
      </c>
      <c r="F84" s="9">
        <v>33.1</v>
      </c>
      <c r="G84" s="9"/>
      <c r="H84" s="9">
        <f t="shared" ref="H84" si="43">F84+G84</f>
        <v>33.1</v>
      </c>
      <c r="I84" s="12">
        <f t="shared" si="40"/>
        <v>163.05418719211823</v>
      </c>
      <c r="J84" s="12"/>
      <c r="K84" s="12">
        <f t="shared" si="41"/>
        <v>163.05418719211823</v>
      </c>
    </row>
    <row r="85" spans="1:11" s="19" customFormat="1" ht="15" x14ac:dyDescent="0.2">
      <c r="A85" s="18" t="s">
        <v>149</v>
      </c>
      <c r="B85" s="18" t="s">
        <v>71</v>
      </c>
      <c r="C85" s="27"/>
      <c r="D85" s="27"/>
      <c r="E85" s="27"/>
      <c r="F85" s="27"/>
      <c r="G85" s="27"/>
      <c r="H85" s="27"/>
      <c r="I85" s="12"/>
      <c r="J85" s="12"/>
      <c r="K85" s="12"/>
    </row>
    <row r="86" spans="1:11" s="8" customFormat="1" ht="30" x14ac:dyDescent="0.2">
      <c r="A86" s="15">
        <v>6</v>
      </c>
      <c r="B86" s="15" t="s">
        <v>68</v>
      </c>
      <c r="C86" s="9">
        <v>275</v>
      </c>
      <c r="D86" s="9"/>
      <c r="E86" s="9">
        <f t="shared" ref="E86:E87" si="44">C86+D86</f>
        <v>275</v>
      </c>
      <c r="F86" s="9">
        <v>339</v>
      </c>
      <c r="G86" s="9"/>
      <c r="H86" s="9">
        <f t="shared" ref="H86:H87" si="45">F86+G86</f>
        <v>339</v>
      </c>
      <c r="I86" s="12">
        <f>F86/C86*100</f>
        <v>123.27272727272727</v>
      </c>
      <c r="J86" s="12"/>
      <c r="K86" s="12">
        <f t="shared" si="41"/>
        <v>123.27272727272727</v>
      </c>
    </row>
    <row r="87" spans="1:11" s="8" customFormat="1" ht="30" x14ac:dyDescent="0.2">
      <c r="A87" s="15">
        <v>7</v>
      </c>
      <c r="B87" s="15" t="s">
        <v>46</v>
      </c>
      <c r="C87" s="9">
        <v>69</v>
      </c>
      <c r="D87" s="9"/>
      <c r="E87" s="9">
        <f t="shared" si="44"/>
        <v>69</v>
      </c>
      <c r="F87" s="9">
        <v>58</v>
      </c>
      <c r="G87" s="9"/>
      <c r="H87" s="9">
        <f t="shared" si="45"/>
        <v>58</v>
      </c>
      <c r="I87" s="12">
        <f t="shared" si="40"/>
        <v>84.05797101449275</v>
      </c>
      <c r="J87" s="12"/>
      <c r="K87" s="12">
        <f t="shared" si="41"/>
        <v>84.05797101449275</v>
      </c>
    </row>
    <row r="88" spans="1:11" s="8" customFormat="1" ht="45" x14ac:dyDescent="0.2">
      <c r="A88" s="15">
        <v>8</v>
      </c>
      <c r="B88" s="15" t="s">
        <v>133</v>
      </c>
      <c r="C88" s="9">
        <v>0</v>
      </c>
      <c r="D88" s="9">
        <v>0</v>
      </c>
      <c r="E88" s="9">
        <f t="shared" si="36"/>
        <v>0</v>
      </c>
      <c r="F88" s="9">
        <v>6</v>
      </c>
      <c r="G88" s="9">
        <v>1</v>
      </c>
      <c r="H88" s="9">
        <f t="shared" si="37"/>
        <v>7</v>
      </c>
      <c r="I88" s="31"/>
      <c r="J88" s="31"/>
      <c r="K88" s="31"/>
    </row>
    <row r="89" spans="1:11" s="8" customFormat="1" ht="42.75" customHeight="1" x14ac:dyDescent="0.2">
      <c r="A89" s="32">
        <v>9</v>
      </c>
      <c r="B89" s="32" t="s">
        <v>140</v>
      </c>
      <c r="C89" s="33">
        <v>4</v>
      </c>
      <c r="D89" s="33"/>
      <c r="E89" s="33">
        <v>4</v>
      </c>
      <c r="F89" s="33">
        <v>6</v>
      </c>
      <c r="G89" s="33"/>
      <c r="H89" s="33">
        <f t="shared" si="37"/>
        <v>6</v>
      </c>
      <c r="I89" s="12">
        <f t="shared" si="40"/>
        <v>150</v>
      </c>
      <c r="J89" s="31"/>
      <c r="K89" s="12">
        <f t="shared" si="41"/>
        <v>150</v>
      </c>
    </row>
    <row r="90" spans="1:11" s="19" customFormat="1" ht="15" x14ac:dyDescent="0.2">
      <c r="A90" s="18" t="s">
        <v>148</v>
      </c>
      <c r="B90" s="18" t="s">
        <v>72</v>
      </c>
      <c r="C90" s="27"/>
      <c r="D90" s="27"/>
      <c r="E90" s="27"/>
      <c r="F90" s="27"/>
      <c r="G90" s="27"/>
      <c r="H90" s="27"/>
      <c r="I90" s="12"/>
      <c r="J90" s="12"/>
      <c r="K90" s="12"/>
    </row>
    <row r="91" spans="1:11" s="8" customFormat="1" ht="32.25" customHeight="1" x14ac:dyDescent="0.2">
      <c r="A91" s="15">
        <v>10</v>
      </c>
      <c r="B91" s="15" t="s">
        <v>47</v>
      </c>
      <c r="C91" s="33">
        <v>39</v>
      </c>
      <c r="D91" s="24"/>
      <c r="E91" s="24">
        <f t="shared" ref="E91:E92" si="46">C91+D91</f>
        <v>39</v>
      </c>
      <c r="F91" s="33">
        <v>48</v>
      </c>
      <c r="G91" s="9"/>
      <c r="H91" s="9">
        <f t="shared" ref="H91:H92" si="47">F91+G91</f>
        <v>48</v>
      </c>
      <c r="I91" s="12">
        <f t="shared" si="40"/>
        <v>123.07692307692308</v>
      </c>
      <c r="J91" s="12"/>
      <c r="K91" s="12">
        <f t="shared" si="41"/>
        <v>123.07692307692308</v>
      </c>
    </row>
    <row r="92" spans="1:11" s="8" customFormat="1" ht="30" x14ac:dyDescent="0.2">
      <c r="A92" s="15">
        <v>11</v>
      </c>
      <c r="B92" s="15" t="s">
        <v>48</v>
      </c>
      <c r="C92" s="33">
        <v>10</v>
      </c>
      <c r="D92" s="24"/>
      <c r="E92" s="24">
        <f t="shared" si="46"/>
        <v>10</v>
      </c>
      <c r="F92" s="33">
        <v>8</v>
      </c>
      <c r="G92" s="9"/>
      <c r="H92" s="9">
        <f t="shared" si="47"/>
        <v>8</v>
      </c>
      <c r="I92" s="12">
        <f t="shared" si="40"/>
        <v>80</v>
      </c>
      <c r="J92" s="12"/>
      <c r="K92" s="12">
        <f t="shared" si="41"/>
        <v>80</v>
      </c>
    </row>
    <row r="93" spans="1:11" s="8" customFormat="1" ht="30" x14ac:dyDescent="0.2">
      <c r="A93" s="15">
        <v>12</v>
      </c>
      <c r="B93" s="15" t="s">
        <v>62</v>
      </c>
      <c r="C93" s="33">
        <v>307.2</v>
      </c>
      <c r="D93" s="9"/>
      <c r="E93" s="9">
        <f t="shared" si="36"/>
        <v>307.2</v>
      </c>
      <c r="F93" s="33">
        <v>341.4</v>
      </c>
      <c r="G93" s="9"/>
      <c r="H93" s="9">
        <f t="shared" si="37"/>
        <v>341.4</v>
      </c>
      <c r="I93" s="12">
        <f t="shared" si="40"/>
        <v>111.1328125</v>
      </c>
      <c r="J93" s="12"/>
      <c r="K93" s="12">
        <f t="shared" si="41"/>
        <v>111.1328125</v>
      </c>
    </row>
    <row r="94" spans="1:11" s="8" customFormat="1" ht="45" x14ac:dyDescent="0.2">
      <c r="A94" s="15">
        <v>13</v>
      </c>
      <c r="B94" s="15" t="s">
        <v>156</v>
      </c>
      <c r="C94" s="33">
        <v>0</v>
      </c>
      <c r="D94" s="9"/>
      <c r="E94" s="9">
        <f t="shared" si="36"/>
        <v>0</v>
      </c>
      <c r="F94" s="33">
        <v>5.7</v>
      </c>
      <c r="G94" s="9"/>
      <c r="H94" s="9">
        <f t="shared" si="37"/>
        <v>5.7</v>
      </c>
      <c r="I94" s="31"/>
      <c r="J94" s="31"/>
      <c r="K94" s="31"/>
    </row>
    <row r="95" spans="1:11" s="8" customFormat="1" ht="42" customHeight="1" x14ac:dyDescent="0.2">
      <c r="A95" s="32">
        <v>14</v>
      </c>
      <c r="B95" s="32" t="s">
        <v>142</v>
      </c>
      <c r="C95" s="33">
        <v>5.0999999999999996</v>
      </c>
      <c r="D95" s="33"/>
      <c r="E95" s="33">
        <f t="shared" si="36"/>
        <v>5.0999999999999996</v>
      </c>
      <c r="F95" s="33">
        <v>5.5</v>
      </c>
      <c r="G95" s="33"/>
      <c r="H95" s="33">
        <f t="shared" si="37"/>
        <v>5.5</v>
      </c>
      <c r="I95" s="28">
        <f t="shared" si="40"/>
        <v>107.84313725490198</v>
      </c>
      <c r="J95" s="31"/>
      <c r="K95" s="28">
        <f t="shared" si="41"/>
        <v>107.84313725490198</v>
      </c>
    </row>
    <row r="96" spans="1:11" s="8" customFormat="1" ht="18.75" customHeight="1" x14ac:dyDescent="0.2">
      <c r="A96" s="18" t="s">
        <v>147</v>
      </c>
      <c r="B96" s="18" t="s">
        <v>42</v>
      </c>
      <c r="C96" s="9"/>
      <c r="D96" s="9"/>
      <c r="E96" s="9"/>
      <c r="F96" s="9"/>
      <c r="G96" s="9"/>
      <c r="H96" s="9"/>
      <c r="I96" s="28"/>
      <c r="J96" s="12"/>
      <c r="K96" s="28"/>
    </row>
    <row r="97" spans="1:11" s="8" customFormat="1" ht="33" customHeight="1" x14ac:dyDescent="0.2">
      <c r="A97" s="15">
        <v>15</v>
      </c>
      <c r="B97" s="15" t="s">
        <v>77</v>
      </c>
      <c r="C97" s="24">
        <v>100</v>
      </c>
      <c r="D97" s="24"/>
      <c r="E97" s="24">
        <f t="shared" ref="E97" si="48">C97+D97</f>
        <v>100</v>
      </c>
      <c r="F97" s="9">
        <v>100</v>
      </c>
      <c r="G97" s="9"/>
      <c r="H97" s="9">
        <f t="shared" ref="H97" si="49">F97+G97</f>
        <v>100</v>
      </c>
      <c r="I97" s="28">
        <v>0</v>
      </c>
      <c r="J97" s="28"/>
      <c r="K97" s="28"/>
    </row>
    <row r="98" spans="1:11" s="8" customFormat="1" ht="45" x14ac:dyDescent="0.2">
      <c r="A98" s="15">
        <v>16</v>
      </c>
      <c r="B98" s="15" t="s">
        <v>49</v>
      </c>
      <c r="C98" s="24">
        <v>100</v>
      </c>
      <c r="D98" s="24"/>
      <c r="E98" s="24">
        <f t="shared" si="36"/>
        <v>100</v>
      </c>
      <c r="F98" s="9">
        <v>100</v>
      </c>
      <c r="G98" s="9"/>
      <c r="H98" s="9">
        <f t="shared" si="37"/>
        <v>100</v>
      </c>
      <c r="I98" s="28">
        <v>0</v>
      </c>
      <c r="J98" s="28"/>
      <c r="K98" s="28">
        <v>0</v>
      </c>
    </row>
    <row r="99" spans="1:11" s="3" customFormat="1" ht="17.45" customHeight="1" x14ac:dyDescent="0.2">
      <c r="A99" s="48" t="s">
        <v>34</v>
      </c>
      <c r="B99" s="48"/>
      <c r="C99" s="48"/>
      <c r="D99" s="48"/>
      <c r="E99" s="48"/>
      <c r="F99" s="48"/>
      <c r="G99" s="48"/>
      <c r="H99" s="48"/>
      <c r="I99" s="48"/>
      <c r="J99" s="48"/>
      <c r="K99" s="48"/>
    </row>
    <row r="100" spans="1:11" s="3" customFormat="1" ht="92.25" customHeight="1" x14ac:dyDescent="0.2">
      <c r="A100" s="44" t="s">
        <v>154</v>
      </c>
      <c r="B100" s="44"/>
      <c r="C100" s="44"/>
      <c r="D100" s="44"/>
      <c r="E100" s="44"/>
      <c r="F100" s="44"/>
      <c r="G100" s="44"/>
      <c r="H100" s="44"/>
      <c r="I100" s="44"/>
      <c r="J100" s="44"/>
      <c r="K100" s="44"/>
    </row>
    <row r="101" spans="1:11" s="8" customFormat="1" ht="14.1" customHeight="1" x14ac:dyDescent="0.2">
      <c r="A101" s="48" t="s">
        <v>31</v>
      </c>
      <c r="B101" s="48"/>
      <c r="C101" s="48"/>
      <c r="D101" s="48"/>
      <c r="E101" s="48"/>
      <c r="F101" s="48"/>
      <c r="G101" s="48"/>
      <c r="H101" s="48"/>
      <c r="I101" s="48"/>
      <c r="J101" s="48"/>
      <c r="K101" s="48"/>
    </row>
    <row r="102" spans="1:11" s="8" customFormat="1" ht="38.25" customHeight="1" x14ac:dyDescent="0.2">
      <c r="A102" s="44" t="s">
        <v>51</v>
      </c>
      <c r="B102" s="44"/>
      <c r="C102" s="44"/>
      <c r="D102" s="44"/>
      <c r="E102" s="44"/>
      <c r="F102" s="44"/>
      <c r="G102" s="44"/>
      <c r="H102" s="44"/>
      <c r="I102" s="44"/>
      <c r="J102" s="44"/>
      <c r="K102" s="44"/>
    </row>
    <row r="103" spans="1:11" s="3" customFormat="1" ht="15" customHeight="1" x14ac:dyDescent="0.2">
      <c r="A103" s="54" t="s">
        <v>106</v>
      </c>
      <c r="B103" s="54"/>
      <c r="C103" s="54"/>
      <c r="D103" s="54"/>
      <c r="E103" s="54"/>
      <c r="F103" s="54"/>
      <c r="G103" s="54"/>
      <c r="H103" s="54"/>
      <c r="I103" s="54"/>
      <c r="J103" s="54"/>
      <c r="K103" s="54"/>
    </row>
    <row r="104" spans="1:11" s="30" customFormat="1" ht="67.5" x14ac:dyDescent="0.2">
      <c r="A104" s="29" t="s">
        <v>43</v>
      </c>
      <c r="B104" s="29" t="s">
        <v>44</v>
      </c>
      <c r="C104" s="10" t="s">
        <v>35</v>
      </c>
      <c r="D104" s="10" t="s">
        <v>36</v>
      </c>
      <c r="E104" s="10" t="s">
        <v>37</v>
      </c>
      <c r="F104" s="10" t="s">
        <v>28</v>
      </c>
      <c r="G104" s="10" t="s">
        <v>38</v>
      </c>
      <c r="H104" s="10" t="s">
        <v>39</v>
      </c>
    </row>
    <row r="105" spans="1:11" s="3" customFormat="1" ht="15" x14ac:dyDescent="0.2">
      <c r="A105" s="14" t="s">
        <v>84</v>
      </c>
      <c r="B105" s="14" t="s">
        <v>92</v>
      </c>
      <c r="C105" s="14" t="s">
        <v>101</v>
      </c>
      <c r="D105" s="14" t="s">
        <v>107</v>
      </c>
      <c r="E105" s="14" t="s">
        <v>108</v>
      </c>
      <c r="F105" s="14" t="s">
        <v>109</v>
      </c>
      <c r="G105" s="14" t="s">
        <v>110</v>
      </c>
      <c r="H105" s="14" t="s">
        <v>111</v>
      </c>
    </row>
    <row r="106" spans="1:11" s="3" customFormat="1" ht="15" x14ac:dyDescent="0.2">
      <c r="A106" s="14" t="s">
        <v>112</v>
      </c>
      <c r="B106" s="14" t="s">
        <v>113</v>
      </c>
      <c r="C106" s="14" t="s">
        <v>86</v>
      </c>
      <c r="D106" s="14"/>
      <c r="E106" s="14"/>
      <c r="F106" s="14"/>
      <c r="G106" s="14" t="s">
        <v>86</v>
      </c>
      <c r="H106" s="14" t="s">
        <v>86</v>
      </c>
    </row>
    <row r="107" spans="1:11" s="3" customFormat="1" ht="15" x14ac:dyDescent="0.2">
      <c r="A107" s="14"/>
      <c r="B107" s="14" t="s">
        <v>114</v>
      </c>
      <c r="C107" s="14" t="s">
        <v>86</v>
      </c>
      <c r="D107" s="14"/>
      <c r="E107" s="14"/>
      <c r="F107" s="14"/>
      <c r="G107" s="14" t="s">
        <v>86</v>
      </c>
      <c r="H107" s="14" t="s">
        <v>86</v>
      </c>
    </row>
    <row r="108" spans="1:11" s="3" customFormat="1" ht="30" x14ac:dyDescent="0.2">
      <c r="A108" s="14"/>
      <c r="B108" s="14" t="s">
        <v>115</v>
      </c>
      <c r="C108" s="14" t="s">
        <v>86</v>
      </c>
      <c r="D108" s="14"/>
      <c r="E108" s="14"/>
      <c r="F108" s="14"/>
      <c r="G108" s="14" t="s">
        <v>86</v>
      </c>
      <c r="H108" s="14" t="s">
        <v>86</v>
      </c>
    </row>
    <row r="109" spans="1:11" s="3" customFormat="1" ht="15" x14ac:dyDescent="0.2">
      <c r="A109" s="14"/>
      <c r="B109" s="14" t="s">
        <v>116</v>
      </c>
      <c r="C109" s="14" t="s">
        <v>86</v>
      </c>
      <c r="D109" s="14"/>
      <c r="E109" s="14"/>
      <c r="F109" s="14"/>
      <c r="G109" s="14" t="s">
        <v>86</v>
      </c>
      <c r="H109" s="14" t="s">
        <v>86</v>
      </c>
    </row>
    <row r="110" spans="1:11" s="3" customFormat="1" ht="15" x14ac:dyDescent="0.2">
      <c r="A110" s="14"/>
      <c r="B110" s="14" t="s">
        <v>117</v>
      </c>
      <c r="C110" s="14" t="s">
        <v>86</v>
      </c>
      <c r="D110" s="14"/>
      <c r="E110" s="14"/>
      <c r="F110" s="14"/>
      <c r="G110" s="14" t="s">
        <v>86</v>
      </c>
      <c r="H110" s="14" t="s">
        <v>86</v>
      </c>
    </row>
    <row r="111" spans="1:11" s="3" customFormat="1" x14ac:dyDescent="0.2">
      <c r="A111" s="42" t="s">
        <v>118</v>
      </c>
      <c r="B111" s="42"/>
      <c r="C111" s="42"/>
      <c r="D111" s="42"/>
      <c r="E111" s="42"/>
      <c r="F111" s="42"/>
      <c r="G111" s="42"/>
      <c r="H111" s="42"/>
    </row>
    <row r="112" spans="1:11" s="3" customFormat="1" ht="15" x14ac:dyDescent="0.2">
      <c r="A112" s="14" t="s">
        <v>92</v>
      </c>
      <c r="B112" s="14" t="s">
        <v>119</v>
      </c>
      <c r="C112" s="14" t="s">
        <v>86</v>
      </c>
      <c r="D112" s="14"/>
      <c r="E112" s="14"/>
      <c r="F112" s="14"/>
      <c r="G112" s="14" t="s">
        <v>86</v>
      </c>
      <c r="H112" s="14" t="s">
        <v>86</v>
      </c>
    </row>
    <row r="113" spans="1:11" s="3" customFormat="1" x14ac:dyDescent="0.2">
      <c r="A113" s="42" t="s">
        <v>120</v>
      </c>
      <c r="B113" s="42"/>
      <c r="C113" s="42"/>
      <c r="D113" s="42"/>
      <c r="E113" s="42"/>
      <c r="F113" s="42"/>
      <c r="G113" s="42"/>
      <c r="H113" s="42"/>
    </row>
    <row r="114" spans="1:11" s="3" customFormat="1" x14ac:dyDescent="0.2">
      <c r="A114" s="42" t="s">
        <v>121</v>
      </c>
      <c r="B114" s="42"/>
      <c r="C114" s="42"/>
      <c r="D114" s="42"/>
      <c r="E114" s="42"/>
      <c r="F114" s="42"/>
      <c r="G114" s="42"/>
      <c r="H114" s="42"/>
    </row>
    <row r="115" spans="1:11" s="3" customFormat="1" ht="15" x14ac:dyDescent="0.2">
      <c r="A115" s="14" t="s">
        <v>94</v>
      </c>
      <c r="B115" s="14" t="s">
        <v>122</v>
      </c>
      <c r="C115" s="14"/>
      <c r="D115" s="14"/>
      <c r="E115" s="14"/>
      <c r="F115" s="14"/>
      <c r="G115" s="14"/>
      <c r="H115" s="14"/>
    </row>
    <row r="116" spans="1:11" s="3" customFormat="1" ht="15" x14ac:dyDescent="0.2">
      <c r="A116" s="14"/>
      <c r="B116" s="14" t="s">
        <v>123</v>
      </c>
      <c r="C116" s="14"/>
      <c r="D116" s="14"/>
      <c r="E116" s="14"/>
      <c r="F116" s="14"/>
      <c r="G116" s="14"/>
      <c r="H116" s="14"/>
    </row>
    <row r="117" spans="1:11" s="3" customFormat="1" ht="13.5" thickBot="1" x14ac:dyDescent="0.25">
      <c r="A117" s="57" t="s">
        <v>124</v>
      </c>
      <c r="B117" s="58"/>
      <c r="C117" s="58"/>
      <c r="D117" s="58"/>
      <c r="E117" s="58"/>
      <c r="F117" s="58"/>
      <c r="G117" s="58"/>
      <c r="H117" s="59"/>
    </row>
    <row r="118" spans="1:11" s="3" customFormat="1" ht="30" x14ac:dyDescent="0.2">
      <c r="A118" s="14"/>
      <c r="B118" s="14" t="s">
        <v>125</v>
      </c>
      <c r="C118" s="14"/>
      <c r="D118" s="14"/>
      <c r="E118" s="14"/>
      <c r="F118" s="14"/>
      <c r="G118" s="14"/>
      <c r="H118" s="14"/>
    </row>
    <row r="119" spans="1:11" s="3" customFormat="1" ht="30" x14ac:dyDescent="0.2">
      <c r="A119" s="14"/>
      <c r="B119" s="14" t="s">
        <v>126</v>
      </c>
      <c r="C119" s="14"/>
      <c r="D119" s="14"/>
      <c r="E119" s="14"/>
      <c r="F119" s="14"/>
      <c r="G119" s="14"/>
      <c r="H119" s="14"/>
    </row>
    <row r="120" spans="1:11" s="3" customFormat="1" ht="30" x14ac:dyDescent="0.2">
      <c r="A120" s="14" t="s">
        <v>95</v>
      </c>
      <c r="B120" s="14" t="s">
        <v>127</v>
      </c>
      <c r="C120" s="14" t="s">
        <v>86</v>
      </c>
      <c r="D120" s="14"/>
      <c r="E120" s="14"/>
      <c r="F120" s="14"/>
      <c r="G120" s="14" t="s">
        <v>86</v>
      </c>
      <c r="H120" s="14" t="s">
        <v>86</v>
      </c>
    </row>
    <row r="121" spans="1:11" s="3" customFormat="1" ht="22.9" customHeight="1" x14ac:dyDescent="0.2">
      <c r="A121" s="55" t="s">
        <v>78</v>
      </c>
      <c r="B121" s="55"/>
      <c r="C121" s="55"/>
      <c r="D121" s="55"/>
      <c r="E121" s="55"/>
      <c r="F121" s="55"/>
      <c r="G121" s="55"/>
      <c r="H121" s="55"/>
      <c r="I121" s="55"/>
      <c r="J121" s="55"/>
      <c r="K121" s="55"/>
    </row>
    <row r="122" spans="1:11" s="3" customFormat="1" ht="22.5" customHeight="1" x14ac:dyDescent="0.2">
      <c r="A122" s="56" t="s">
        <v>153</v>
      </c>
      <c r="B122" s="56"/>
      <c r="C122" s="56"/>
      <c r="D122" s="56"/>
      <c r="E122" s="56"/>
      <c r="F122" s="56"/>
      <c r="G122" s="56"/>
      <c r="H122" s="56"/>
      <c r="I122" s="56"/>
      <c r="J122" s="56"/>
      <c r="K122" s="56"/>
    </row>
    <row r="123" spans="1:11" s="3" customFormat="1" ht="18" customHeight="1" x14ac:dyDescent="0.2">
      <c r="A123" s="56" t="s">
        <v>54</v>
      </c>
      <c r="B123" s="60"/>
      <c r="C123" s="60"/>
      <c r="D123" s="60"/>
      <c r="E123" s="60"/>
      <c r="F123" s="60"/>
      <c r="G123" s="60"/>
      <c r="H123" s="60"/>
      <c r="I123" s="60"/>
      <c r="J123" s="60"/>
      <c r="K123" s="60"/>
    </row>
    <row r="124" spans="1:11" s="3" customFormat="1" ht="33" customHeight="1" x14ac:dyDescent="0.2">
      <c r="A124" s="61" t="s">
        <v>128</v>
      </c>
      <c r="B124" s="62"/>
      <c r="C124" s="62"/>
      <c r="D124" s="62"/>
      <c r="E124" s="62"/>
      <c r="F124" s="62"/>
      <c r="G124" s="62"/>
      <c r="H124" s="62"/>
      <c r="I124" s="62"/>
      <c r="J124" s="62"/>
      <c r="K124" s="62"/>
    </row>
    <row r="125" spans="1:11" s="3" customFormat="1" ht="86.25" customHeight="1" x14ac:dyDescent="0.2">
      <c r="A125" s="56" t="s">
        <v>129</v>
      </c>
      <c r="B125" s="56"/>
      <c r="C125" s="56"/>
      <c r="D125" s="56"/>
      <c r="E125" s="56"/>
      <c r="F125" s="56"/>
      <c r="G125" s="56"/>
      <c r="H125" s="56"/>
      <c r="I125" s="56"/>
      <c r="J125" s="56"/>
      <c r="K125" s="56"/>
    </row>
    <row r="126" spans="1:11" s="3" customFormat="1" ht="34.9" customHeight="1" x14ac:dyDescent="0.2">
      <c r="A126" s="56" t="s">
        <v>130</v>
      </c>
      <c r="B126" s="56"/>
      <c r="C126" s="56"/>
      <c r="D126" s="56"/>
      <c r="E126" s="56"/>
      <c r="F126" s="56"/>
      <c r="G126" s="56"/>
      <c r="H126" s="56"/>
      <c r="I126" s="56"/>
      <c r="J126" s="56"/>
      <c r="K126" s="56"/>
    </row>
    <row r="127" spans="1:11" s="3" customFormat="1" ht="21" customHeight="1" x14ac:dyDescent="0.2">
      <c r="A127" s="56" t="s">
        <v>131</v>
      </c>
      <c r="B127" s="56"/>
      <c r="C127" s="56"/>
      <c r="D127" s="56"/>
      <c r="E127" s="56"/>
      <c r="F127" s="56"/>
      <c r="G127" s="56"/>
      <c r="H127" s="56"/>
      <c r="I127" s="56"/>
      <c r="J127" s="56"/>
      <c r="K127" s="56"/>
    </row>
    <row r="128" spans="1:11" s="3" customFormat="1" ht="96" customHeight="1" x14ac:dyDescent="0.25">
      <c r="A128" s="63" t="s">
        <v>80</v>
      </c>
      <c r="B128" s="63"/>
      <c r="C128" s="63"/>
      <c r="D128" s="63"/>
      <c r="E128" s="53"/>
      <c r="F128" s="53"/>
      <c r="G128" s="53"/>
      <c r="H128" s="66" t="s">
        <v>79</v>
      </c>
      <c r="I128" s="66"/>
      <c r="J128" s="66"/>
    </row>
    <row r="129" spans="1:10" ht="14.25" customHeight="1" x14ac:dyDescent="0.2">
      <c r="A129" s="2"/>
      <c r="B129" s="2"/>
      <c r="C129" s="2"/>
      <c r="D129" s="2"/>
      <c r="E129" s="65" t="s">
        <v>63</v>
      </c>
      <c r="F129" s="65"/>
      <c r="G129" s="65"/>
      <c r="H129" s="64" t="s">
        <v>64</v>
      </c>
      <c r="I129" s="64"/>
      <c r="J129" s="64"/>
    </row>
  </sheetData>
  <mergeCells count="75">
    <mergeCell ref="A128:D128"/>
    <mergeCell ref="H129:J129"/>
    <mergeCell ref="E129:G129"/>
    <mergeCell ref="H128:J128"/>
    <mergeCell ref="C4:K4"/>
    <mergeCell ref="C6:K6"/>
    <mergeCell ref="A47:K47"/>
    <mergeCell ref="C48:E48"/>
    <mergeCell ref="F48:H48"/>
    <mergeCell ref="I48:K48"/>
    <mergeCell ref="B41:K41"/>
    <mergeCell ref="A66:K66"/>
    <mergeCell ref="A65:K65"/>
    <mergeCell ref="A13:A14"/>
    <mergeCell ref="B13:B14"/>
    <mergeCell ref="C13:E13"/>
    <mergeCell ref="F13:H13"/>
    <mergeCell ref="I13:K13"/>
    <mergeCell ref="A26:E26"/>
    <mergeCell ref="F54:H54"/>
    <mergeCell ref="I54:K54"/>
    <mergeCell ref="A33:E33"/>
    <mergeCell ref="A39:A40"/>
    <mergeCell ref="B39:B40"/>
    <mergeCell ref="C39:E39"/>
    <mergeCell ref="F39:H39"/>
    <mergeCell ref="A68:K68"/>
    <mergeCell ref="A70:A71"/>
    <mergeCell ref="B70:B71"/>
    <mergeCell ref="C70:E70"/>
    <mergeCell ref="A69:K69"/>
    <mergeCell ref="I70:K70"/>
    <mergeCell ref="F70:H70"/>
    <mergeCell ref="A123:K123"/>
    <mergeCell ref="A124:K124"/>
    <mergeCell ref="A125:K125"/>
    <mergeCell ref="A126:K126"/>
    <mergeCell ref="A127:K127"/>
    <mergeCell ref="A77:K77"/>
    <mergeCell ref="A73:K73"/>
    <mergeCell ref="A74:K74"/>
    <mergeCell ref="A78:K78"/>
    <mergeCell ref="E128:G128"/>
    <mergeCell ref="A103:K103"/>
    <mergeCell ref="A99:K99"/>
    <mergeCell ref="A100:K100"/>
    <mergeCell ref="A101:K101"/>
    <mergeCell ref="A102:K102"/>
    <mergeCell ref="A121:K121"/>
    <mergeCell ref="A122:K122"/>
    <mergeCell ref="A111:H111"/>
    <mergeCell ref="A113:H113"/>
    <mergeCell ref="A114:H114"/>
    <mergeCell ref="A117:H117"/>
    <mergeCell ref="H1:K1"/>
    <mergeCell ref="H2:K2"/>
    <mergeCell ref="A3:K3"/>
    <mergeCell ref="D5:K5"/>
    <mergeCell ref="D7:K7"/>
    <mergeCell ref="D8:K8"/>
    <mergeCell ref="C10:K10"/>
    <mergeCell ref="B11:K11"/>
    <mergeCell ref="A67:K67"/>
    <mergeCell ref="A12:K12"/>
    <mergeCell ref="A17:K17"/>
    <mergeCell ref="A20:K20"/>
    <mergeCell ref="A38:K38"/>
    <mergeCell ref="A64:K64"/>
    <mergeCell ref="C61:E61"/>
    <mergeCell ref="F61:H61"/>
    <mergeCell ref="I61:K61"/>
    <mergeCell ref="A60:K60"/>
    <mergeCell ref="I39:K39"/>
    <mergeCell ref="A53:K53"/>
    <mergeCell ref="C54:E54"/>
  </mergeCells>
  <pageMargins left="0.70866141732283472" right="0.51181102362204722" top="0.55118110236220474" bottom="0.35433070866141736" header="0.31496062992125984" footer="0.31496062992125984"/>
  <pageSetup paperSize="9" scale="88" orientation="landscape" r:id="rId1"/>
  <rowBreaks count="6" manualBreakCount="6">
    <brk id="19" max="16383" man="1"/>
    <brk id="46" max="16383" man="1"/>
    <brk id="60" max="10" man="1"/>
    <brk id="78" max="16383" man="1"/>
    <brk id="98" max="16383" man="1"/>
    <brk id="12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0160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ЗАТВЕРДЖЕНО</dc:title>
  <dc:creator>User</dc:creator>
  <cp:lastModifiedBy>Admin</cp:lastModifiedBy>
  <cp:lastPrinted>2024-03-12T14:47:00Z</cp:lastPrinted>
  <dcterms:created xsi:type="dcterms:W3CDTF">2019-07-18T07:25:18Z</dcterms:created>
  <dcterms:modified xsi:type="dcterms:W3CDTF">2024-03-12T14:58:32Z</dcterms:modified>
</cp:coreProperties>
</file>